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8"/>
  <c r="D94"/>
  <c r="D91"/>
  <c r="D85"/>
  <c r="D81"/>
  <c r="D77"/>
  <c r="C104"/>
  <c r="C99"/>
  <c r="C94"/>
  <c r="C90"/>
  <c r="C86"/>
  <c r="C83"/>
  <c r="C79"/>
  <c r="C75"/>
  <c r="C74"/>
  <c i="5" r="D102"/>
  <c r="D80"/>
  <c r="C102"/>
  <c r="C92"/>
  <c r="C74"/>
  <c i="4" r="D104"/>
  <c r="D100"/>
  <c r="D97"/>
  <c r="D93"/>
  <c r="D88"/>
  <c r="D86"/>
  <c r="D82"/>
  <c r="D79"/>
  <c r="D75"/>
  <c r="C102"/>
  <c r="C100"/>
  <c r="C96"/>
  <c r="C92"/>
  <c r="C88"/>
  <c r="C84"/>
  <c r="C80"/>
  <c r="C76"/>
  <c r="D74"/>
  <c i="5" r="D101"/>
  <c r="D96"/>
  <c r="D93"/>
  <c r="D90"/>
  <c r="D87"/>
  <c r="C100"/>
  <c r="C96"/>
  <c r="C91"/>
  <c r="C88"/>
  <c r="C80"/>
  <c r="C75"/>
  <c i="4" r="D101"/>
  <c r="D95"/>
  <c r="D89"/>
  <c r="D84"/>
  <c r="D80"/>
  <c r="C103"/>
  <c r="C97"/>
  <c r="C93"/>
  <c r="C87"/>
  <c r="C82"/>
  <c r="C77"/>
  <c i="5" r="D103"/>
  <c r="D92"/>
  <c r="D88"/>
  <c r="D81"/>
  <c r="C103"/>
  <c r="C97"/>
  <c r="C93"/>
  <c r="C87"/>
  <c r="D74"/>
  <c i="4" r="D103"/>
  <c r="D99"/>
  <c r="D96"/>
  <c r="D92"/>
  <c r="D90"/>
  <c r="D87"/>
  <c r="D83"/>
  <c r="D78"/>
  <c r="D76"/>
  <c r="C101"/>
  <c r="C98"/>
  <c r="C95"/>
  <c r="C91"/>
  <c r="C89"/>
  <c r="C85"/>
  <c r="C81"/>
  <c r="C78"/>
  <c i="5" r="D100"/>
  <c r="D97"/>
  <c r="D91"/>
  <c r="D86"/>
  <c r="D75"/>
  <c r="C101"/>
  <c r="C90"/>
  <c r="C86"/>
  <c r="C81"/>
  <c i="6" r="D35"/>
  <c i="5" r="R76"/>
  <c r="D76"/>
  <c r="N94"/>
  <c r="C94"/>
  <c r="T95"/>
  <c r="D95"/>
  <c r="E98"/>
  <c r="C98"/>
  <c r="E85"/>
  <c r="C85"/>
  <c r="E84"/>
  <c r="D84"/>
  <c r="I104"/>
  <c r="D104"/>
  <c r="E99"/>
  <c r="C99"/>
  <c r="E77"/>
  <c r="C77"/>
  <c r="E83"/>
  <c r="D83"/>
  <c r="N78"/>
  <c r="C78"/>
  <c r="E89"/>
  <c r="C89"/>
  <c r="T79"/>
  <c r="D79"/>
  <c r="E82"/>
  <c r="C82"/>
  <c l="1" r="D99"/>
  <c r="D94"/>
  <c r="D89"/>
  <c r="D85"/>
  <c r="D82"/>
  <c r="D77"/>
  <c r="C95"/>
  <c r="C83"/>
  <c r="C79"/>
  <c r="C76"/>
  <c r="D78"/>
  <c r="C104"/>
  <c r="C84"/>
  <c r="D98"/>
</calcChain>
</file>

<file path=xl/sharedStrings.xml><?xml version="1.0" encoding="utf-8"?>
<sst xmlns="http://schemas.openxmlformats.org/spreadsheetml/2006/main">
  <si>
    <t>Date</t>
  </si>
  <si>
    <t>Cimb</t>
  </si>
  <si>
    <t>Imbalance Prices €/MWh - January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</si>
  <si>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</si>
  <si>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</si>
  <si>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</si>
  <si>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</si>
  <si>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</si>
  <si>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</si>
  <si>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</si>
  <si>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</si>
  <si>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</si>
  <si>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</si>
  <si>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</si>
  <si>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</si>
  <si>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</si>
  <si>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</si>
  <si>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</si>
  <si>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</si>
  <si>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</si>
  <si>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</si>
  <si>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</si>
  <si>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</si>
  <si>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</si>
  <si>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</si>
  <si>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</si>
  <si>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</si>
  <si>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</si>
  <si>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</si>
  <si>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</si>
  <si>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</si>
  <si>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</si>
  <si>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</si>
  <si>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</si>
  <si>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</si>
  <si>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2024</t>
  </si>
  <si>
    <t>Total</t>
  </si>
  <si>
    <t>Activated aFRR energy UP - January 2024</t>
  </si>
  <si>
    <t>Activated aFRR energy DOWN - January 2024</t>
  </si>
  <si>
    <t>Total Activated aFRR Energy - January 2024</t>
  </si>
  <si>
    <t>Activated mFRR energy UP - January 2024</t>
  </si>
  <si>
    <t>Activated mFRR energy DOWN - January 2024</t>
  </si>
  <si>
    <t>Total Activated mFRR Energy - January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</si>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</sst>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45292</v>
      </c>
      <c r="C4" s="13" t="s">
        <v>27</v>
      </c>
      <c r="D4" s="14">
        <v>0.29999999999999999</v>
      </c>
      <c r="E4" s="14">
        <v>0.29999999999999999</v>
      </c>
      <c r="F4" s="14">
        <v>0.29999999999999999</v>
      </c>
      <c r="G4" s="14">
        <v>0.29999999999999999</v>
      </c>
      <c r="H4" s="14">
        <v>0.29999999999999999</v>
      </c>
      <c r="I4" s="14">
        <v>0.29999999999999999</v>
      </c>
      <c r="J4" s="14"/>
      <c r="K4" s="14">
        <v>0.21463415</v>
      </c>
      <c r="L4" s="14"/>
      <c r="M4" s="14">
        <v>0.23118182000000001</v>
      </c>
      <c r="N4" s="14">
        <v>0.23688298999999999</v>
      </c>
      <c r="O4" s="14">
        <v>0.66510203999999995</v>
      </c>
      <c r="P4" s="14">
        <v>2.8738461499999999</v>
      </c>
      <c r="Q4" s="14">
        <v>4.1500000000000004</v>
      </c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>
        <v>4.8700000000000001</v>
      </c>
      <c r="S5" s="14">
        <v>14.33</v>
      </c>
      <c r="T5" s="14">
        <v>17.17348294</v>
      </c>
      <c r="U5" s="14">
        <v>18.84524227</v>
      </c>
      <c r="V5" s="14">
        <v>21.021075669999998</v>
      </c>
      <c r="W5" s="14">
        <v>18.32617883</v>
      </c>
      <c r="X5" s="14">
        <v>17.101147449999999</v>
      </c>
      <c r="Y5" s="14">
        <v>12.302</v>
      </c>
      <c r="Z5" s="14">
        <v>13.630000000000001</v>
      </c>
      <c r="AA5" s="15">
        <v>17.780000000000001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>
        <v>0.10000000000000001</v>
      </c>
      <c r="K6" s="14"/>
      <c r="L6" s="14">
        <v>0.10000000000000001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>
        <v>0.29999999999999999</v>
      </c>
      <c r="K7" s="19"/>
      <c r="L7" s="19">
        <v>0.29999999999999999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45293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117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14.74</v>
      </c>
      <c r="E9" s="14">
        <v>6.5832123600000001</v>
      </c>
      <c r="F9" s="14">
        <v>8.8201526700000006</v>
      </c>
      <c r="G9" s="14">
        <v>6.0415091700000003</v>
      </c>
      <c r="H9" s="14">
        <v>3.5326057</v>
      </c>
      <c r="I9" s="14">
        <v>12.21104895</v>
      </c>
      <c r="J9" s="14">
        <v>15.94970067</v>
      </c>
      <c r="K9" s="14">
        <v>26.671139149999998</v>
      </c>
      <c r="L9" s="14">
        <v>23.510000000000002</v>
      </c>
      <c r="M9" s="14">
        <v>25.946752830000001</v>
      </c>
      <c r="N9" s="14">
        <v>37.829999999999998</v>
      </c>
      <c r="O9" s="14"/>
      <c r="P9" s="14">
        <v>40.270000000000003</v>
      </c>
      <c r="Q9" s="14">
        <v>40.780000000000001</v>
      </c>
      <c r="R9" s="14">
        <v>32.384417169999999</v>
      </c>
      <c r="S9" s="14">
        <v>26.000689909999998</v>
      </c>
      <c r="T9" s="14">
        <v>26.515182759999998</v>
      </c>
      <c r="U9" s="14">
        <v>25.964915250000001</v>
      </c>
      <c r="V9" s="14">
        <v>26.68484973</v>
      </c>
      <c r="W9" s="14">
        <v>24.04410025</v>
      </c>
      <c r="X9" s="14">
        <v>19.9047983</v>
      </c>
      <c r="Y9" s="14">
        <v>16.388954349999999</v>
      </c>
      <c r="Z9" s="14">
        <v>12.460000000000001</v>
      </c>
      <c r="AA9" s="15">
        <v>12.74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45294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77.898536590000006</v>
      </c>
      <c r="O12" s="14">
        <v>75.730650499999996</v>
      </c>
      <c r="P12" s="14">
        <v>76.227211159999996</v>
      </c>
      <c r="Q12" s="14">
        <v>76.041712500000003</v>
      </c>
      <c r="R12" s="14">
        <v>81.690972759999994</v>
      </c>
      <c r="S12" s="14">
        <v>93.773878499999995</v>
      </c>
      <c r="T12" s="14"/>
      <c r="U12" s="14"/>
      <c r="V12" s="14"/>
      <c r="W12" s="14"/>
      <c r="X12" s="14"/>
      <c r="Y12" s="14"/>
      <c r="Z12" s="14">
        <v>97.5</v>
      </c>
      <c r="AA12" s="15"/>
    </row>
    <row r="13">
      <c r="A13" s="11"/>
      <c r="B13" s="16"/>
      <c r="C13" s="13" t="s">
        <v>28</v>
      </c>
      <c r="D13" s="14">
        <v>7.0183596699999997</v>
      </c>
      <c r="E13" s="14">
        <v>5.5300000000000002</v>
      </c>
      <c r="F13" s="14">
        <v>5.6138266100000003</v>
      </c>
      <c r="G13" s="14">
        <v>6.3675980399999998</v>
      </c>
      <c r="H13" s="14">
        <v>6.3310434100000004</v>
      </c>
      <c r="I13" s="14">
        <v>7.2352374399999997</v>
      </c>
      <c r="J13" s="14">
        <v>11.305403460000001</v>
      </c>
      <c r="K13" s="14">
        <v>15.414893770000001</v>
      </c>
      <c r="L13" s="14">
        <v>18.85967033</v>
      </c>
      <c r="M13" s="14">
        <v>19.618245609999999</v>
      </c>
      <c r="N13" s="14"/>
      <c r="O13" s="14"/>
      <c r="P13" s="14"/>
      <c r="Q13" s="14"/>
      <c r="R13" s="14"/>
      <c r="S13" s="14"/>
      <c r="T13" s="14">
        <v>31.436349499999999</v>
      </c>
      <c r="U13" s="14">
        <v>31.959800999999999</v>
      </c>
      <c r="V13" s="14">
        <v>31.941219090000001</v>
      </c>
      <c r="W13" s="14">
        <v>41.549999999999997</v>
      </c>
      <c r="X13" s="14">
        <v>24.967255999999999</v>
      </c>
      <c r="Y13" s="14">
        <v>20.370000000000001</v>
      </c>
      <c r="Z13" s="14"/>
      <c r="AA13" s="15">
        <v>29.059999999999999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45295</v>
      </c>
      <c r="C16" s="13" t="s">
        <v>27</v>
      </c>
      <c r="D16" s="14">
        <v>74.448536590000003</v>
      </c>
      <c r="E16" s="14">
        <v>65.563500000000005</v>
      </c>
      <c r="F16" s="14"/>
      <c r="G16" s="14"/>
      <c r="H16" s="14"/>
      <c r="I16" s="14"/>
      <c r="J16" s="14"/>
      <c r="K16" s="14"/>
      <c r="L16" s="14"/>
      <c r="M16" s="14"/>
      <c r="N16" s="14">
        <v>139.16999999999999</v>
      </c>
      <c r="O16" s="14">
        <v>137.00999999999999</v>
      </c>
      <c r="P16" s="14"/>
      <c r="Q16" s="14"/>
      <c r="R16" s="14">
        <v>138.16999999999999</v>
      </c>
      <c r="S16" s="14">
        <v>128.15772727000001</v>
      </c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>
        <v>20</v>
      </c>
      <c r="G17" s="14"/>
      <c r="H17" s="14"/>
      <c r="I17" s="14"/>
      <c r="J17" s="14">
        <v>36.329999999999998</v>
      </c>
      <c r="K17" s="14">
        <v>31.401759469999998</v>
      </c>
      <c r="L17" s="14">
        <v>31.596224429999999</v>
      </c>
      <c r="M17" s="14">
        <v>47.100000000000001</v>
      </c>
      <c r="N17" s="14"/>
      <c r="O17" s="14"/>
      <c r="P17" s="14">
        <v>43.689999999999998</v>
      </c>
      <c r="Q17" s="14">
        <v>42.979999999999997</v>
      </c>
      <c r="R17" s="14"/>
      <c r="S17" s="14"/>
      <c r="T17" s="14">
        <v>41.009062450000002</v>
      </c>
      <c r="U17" s="14">
        <v>33.890379750000001</v>
      </c>
      <c r="V17" s="14">
        <v>34.440379749999998</v>
      </c>
      <c r="W17" s="14">
        <v>36.790075479999999</v>
      </c>
      <c r="X17" s="14">
        <v>30.359999999999999</v>
      </c>
      <c r="Y17" s="14">
        <v>29.81883685</v>
      </c>
      <c r="Z17" s="14">
        <v>27.688461539999999</v>
      </c>
      <c r="AA17" s="15">
        <v>35.892387339999999</v>
      </c>
    </row>
    <row r="18">
      <c r="A18" s="1"/>
      <c r="B18" s="16"/>
      <c r="C18" s="13" t="s">
        <v>29</v>
      </c>
      <c r="D18" s="14"/>
      <c r="E18" s="14"/>
      <c r="F18" s="14"/>
      <c r="G18" s="14">
        <v>12.74</v>
      </c>
      <c r="H18" s="14">
        <v>17.5</v>
      </c>
      <c r="I18" s="14">
        <v>28.864999999999998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>
        <v>38.219999999999999</v>
      </c>
      <c r="H19" s="19">
        <v>52.5</v>
      </c>
      <c r="I19" s="19">
        <v>86.594999999999999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45296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25.969999999999999</v>
      </c>
      <c r="E21" s="14">
        <v>24.262289460000002</v>
      </c>
      <c r="F21" s="14">
        <v>23.222950820000001</v>
      </c>
      <c r="G21" s="14">
        <v>22.175983160000001</v>
      </c>
      <c r="H21" s="14">
        <v>23.12590028</v>
      </c>
      <c r="I21" s="14">
        <v>25.212901609999999</v>
      </c>
      <c r="J21" s="14">
        <v>28.25</v>
      </c>
      <c r="K21" s="14">
        <v>33.205022829999997</v>
      </c>
      <c r="L21" s="14">
        <v>38.03835247</v>
      </c>
      <c r="M21" s="14">
        <v>32.914288030000002</v>
      </c>
      <c r="N21" s="14">
        <v>32.765634640000002</v>
      </c>
      <c r="O21" s="14">
        <v>30.92958552</v>
      </c>
      <c r="P21" s="14">
        <v>33.536117009999998</v>
      </c>
      <c r="Q21" s="14">
        <v>30.872105260000001</v>
      </c>
      <c r="R21" s="14">
        <v>54.979999999999997</v>
      </c>
      <c r="S21" s="14">
        <v>33.617042249999997</v>
      </c>
      <c r="T21" s="14">
        <v>34.130379750000003</v>
      </c>
      <c r="U21" s="14">
        <v>34.810379750000003</v>
      </c>
      <c r="V21" s="14">
        <v>33.800379749999998</v>
      </c>
      <c r="W21" s="14">
        <v>32.988009480000002</v>
      </c>
      <c r="X21" s="14">
        <v>37.990877689999998</v>
      </c>
      <c r="Y21" s="14">
        <v>34.583499009999997</v>
      </c>
      <c r="Z21" s="14">
        <v>34.110124069999998</v>
      </c>
      <c r="AA21" s="15">
        <v>28.119200889999998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45297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>
        <v>129.60115397000001</v>
      </c>
      <c r="N24" s="14">
        <v>130.79820921000001</v>
      </c>
      <c r="O24" s="14">
        <v>134.13170360000001</v>
      </c>
      <c r="P24" s="14">
        <v>131.25947188999999</v>
      </c>
      <c r="Q24" s="14">
        <v>126.41598528999999</v>
      </c>
      <c r="R24" s="14">
        <v>124.95940648</v>
      </c>
      <c r="S24" s="14">
        <v>123.37693397</v>
      </c>
      <c r="T24" s="14">
        <v>136.50733521999999</v>
      </c>
      <c r="U24" s="14">
        <v>135.535</v>
      </c>
      <c r="V24" s="14">
        <v>134.6849473</v>
      </c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24.829999999999998</v>
      </c>
      <c r="E25" s="14">
        <v>40.100000000000001</v>
      </c>
      <c r="F25" s="14">
        <v>38.07</v>
      </c>
      <c r="G25" s="14"/>
      <c r="H25" s="14">
        <v>22.050000000000001</v>
      </c>
      <c r="I25" s="14">
        <v>22.530000000000001</v>
      </c>
      <c r="J25" s="14">
        <v>37.549999999999997</v>
      </c>
      <c r="K25" s="14">
        <v>40.700000000000003</v>
      </c>
      <c r="L25" s="14">
        <v>44.200000000000003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>
        <v>49.5</v>
      </c>
      <c r="X25" s="14">
        <v>35.385753700000002</v>
      </c>
      <c r="Y25" s="14">
        <v>27.392814659999999</v>
      </c>
      <c r="Z25" s="14">
        <v>27.25451086</v>
      </c>
      <c r="AA25" s="15">
        <v>27.713701489999998</v>
      </c>
    </row>
    <row r="26">
      <c r="A26" s="1"/>
      <c r="B26" s="16"/>
      <c r="C26" s="13" t="s">
        <v>29</v>
      </c>
      <c r="D26" s="14"/>
      <c r="E26" s="14"/>
      <c r="F26" s="14"/>
      <c r="G26" s="14">
        <v>36.505000000000003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>
        <v>109.515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45298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v>134.03</v>
      </c>
      <c r="P28" s="14">
        <v>130.4192482</v>
      </c>
      <c r="Q28" s="14">
        <v>120.00478337</v>
      </c>
      <c r="R28" s="14">
        <v>110.75214286000001</v>
      </c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26.781418760000001</v>
      </c>
      <c r="E29" s="14">
        <v>24.100000000000001</v>
      </c>
      <c r="F29" s="14">
        <v>38.380000000000003</v>
      </c>
      <c r="G29" s="14"/>
      <c r="H29" s="14"/>
      <c r="I29" s="14">
        <v>21.77</v>
      </c>
      <c r="J29" s="14">
        <v>22.72308838</v>
      </c>
      <c r="K29" s="14">
        <v>23.720975670000001</v>
      </c>
      <c r="L29" s="14">
        <v>26.048877690000001</v>
      </c>
      <c r="M29" s="14">
        <v>25.539487650000002</v>
      </c>
      <c r="N29" s="14">
        <v>43.649999999999999</v>
      </c>
      <c r="O29" s="14"/>
      <c r="P29" s="14"/>
      <c r="Q29" s="14"/>
      <c r="R29" s="14"/>
      <c r="S29" s="14">
        <v>44.009999999999998</v>
      </c>
      <c r="T29" s="14">
        <v>46.710000000000001</v>
      </c>
      <c r="U29" s="14">
        <v>50.890000000000001</v>
      </c>
      <c r="V29" s="14">
        <v>41.669492290000001</v>
      </c>
      <c r="W29" s="14">
        <v>38.404982080000003</v>
      </c>
      <c r="X29" s="14">
        <v>36.318435749999999</v>
      </c>
      <c r="Y29" s="14">
        <v>31.22023343</v>
      </c>
      <c r="Z29" s="14">
        <v>28.153855419999999</v>
      </c>
      <c r="AA29" s="15">
        <v>25.309999999999999</v>
      </c>
    </row>
    <row r="30">
      <c r="A30" s="1"/>
      <c r="B30" s="16"/>
      <c r="C30" s="13" t="s">
        <v>29</v>
      </c>
      <c r="D30" s="14"/>
      <c r="E30" s="14"/>
      <c r="F30" s="14"/>
      <c r="G30" s="14">
        <v>36.729999999999997</v>
      </c>
      <c r="H30" s="14">
        <v>35.93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>
        <v>110.19</v>
      </c>
      <c r="H31" s="19">
        <v>107.79000000000001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45299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32.475027619999999</v>
      </c>
      <c r="E33" s="14">
        <v>24.969999999999999</v>
      </c>
      <c r="F33" s="14">
        <v>38.740000000000002</v>
      </c>
      <c r="G33" s="14"/>
      <c r="H33" s="14"/>
      <c r="I33" s="14"/>
      <c r="J33" s="14">
        <v>29.923018410000001</v>
      </c>
      <c r="K33" s="14">
        <v>54.462304250000003</v>
      </c>
      <c r="L33" s="14">
        <v>59.53504075</v>
      </c>
      <c r="M33" s="14">
        <v>35.357959180000002</v>
      </c>
      <c r="N33" s="14">
        <v>33.27365854</v>
      </c>
      <c r="O33" s="14">
        <v>30.989482760000001</v>
      </c>
      <c r="P33" s="14">
        <v>47.740000000000002</v>
      </c>
      <c r="Q33" s="14">
        <v>27.99736029</v>
      </c>
      <c r="R33" s="14">
        <v>50</v>
      </c>
      <c r="S33" s="14">
        <v>53.990000000000002</v>
      </c>
      <c r="T33" s="14">
        <v>50.222561390000003</v>
      </c>
      <c r="U33" s="14">
        <v>47.817751479999998</v>
      </c>
      <c r="V33" s="14">
        <v>46.054001790000001</v>
      </c>
      <c r="W33" s="14">
        <v>43.770662739999999</v>
      </c>
      <c r="X33" s="14">
        <v>42.428469630000002</v>
      </c>
      <c r="Y33" s="14">
        <v>36.177349460000002</v>
      </c>
      <c r="Z33" s="14">
        <v>32.778179510000001</v>
      </c>
      <c r="AA33" s="15">
        <v>33.327002049999997</v>
      </c>
    </row>
    <row r="34">
      <c r="A34" s="1"/>
      <c r="B34" s="16"/>
      <c r="C34" s="13" t="s">
        <v>29</v>
      </c>
      <c r="D34" s="14"/>
      <c r="E34" s="14"/>
      <c r="F34" s="14"/>
      <c r="G34" s="14">
        <v>37.609999999999999</v>
      </c>
      <c r="H34" s="14">
        <v>39.344999999999999</v>
      </c>
      <c r="I34" s="14">
        <v>41.049999999999997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>
        <v>112.83</v>
      </c>
      <c r="H35" s="19">
        <v>118.035</v>
      </c>
      <c r="I35" s="19">
        <v>123.15000000000001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45300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>
        <v>184.22921779000001</v>
      </c>
      <c r="M36" s="14">
        <v>162.64679912</v>
      </c>
      <c r="N36" s="14">
        <v>152.55929026000001</v>
      </c>
      <c r="O36" s="14">
        <v>141.93512579</v>
      </c>
      <c r="P36" s="14">
        <v>129.54303765</v>
      </c>
      <c r="Q36" s="14">
        <v>133.27857417000001</v>
      </c>
      <c r="R36" s="14">
        <v>144.12477777999999</v>
      </c>
      <c r="S36" s="14">
        <v>155.22211378</v>
      </c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37.828680149999997</v>
      </c>
      <c r="E37" s="14">
        <v>27.95391227</v>
      </c>
      <c r="F37" s="14">
        <v>27.034189999999999</v>
      </c>
      <c r="G37" s="14">
        <v>42.049999999999997</v>
      </c>
      <c r="H37" s="14">
        <v>30.26918671</v>
      </c>
      <c r="I37" s="14">
        <v>27.02</v>
      </c>
      <c r="J37" s="14">
        <v>32.329999999999998</v>
      </c>
      <c r="K37" s="14">
        <v>36.637</v>
      </c>
      <c r="L37" s="14"/>
      <c r="M37" s="14"/>
      <c r="N37" s="14"/>
      <c r="O37" s="14"/>
      <c r="P37" s="14"/>
      <c r="Q37" s="14"/>
      <c r="R37" s="14"/>
      <c r="S37" s="14"/>
      <c r="T37" s="14">
        <v>64.260000000000005</v>
      </c>
      <c r="U37" s="14">
        <v>68.909999999999997</v>
      </c>
      <c r="V37" s="14">
        <v>57.959523519999998</v>
      </c>
      <c r="W37" s="14">
        <v>53.416735359999997</v>
      </c>
      <c r="X37" s="14">
        <v>59.920000000000002</v>
      </c>
      <c r="Y37" s="14">
        <v>56.039999999999999</v>
      </c>
      <c r="Z37" s="14">
        <v>52.810000000000002</v>
      </c>
      <c r="AA37" s="15">
        <v>48.310000000000002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45301</v>
      </c>
      <c r="C40" s="13" t="s">
        <v>27</v>
      </c>
      <c r="D40" s="14">
        <v>133.78999999999999</v>
      </c>
      <c r="E40" s="14">
        <v>130.13999999999999</v>
      </c>
      <c r="F40" s="14">
        <v>130.09999999999999</v>
      </c>
      <c r="G40" s="14">
        <v>128.72</v>
      </c>
      <c r="H40" s="14">
        <v>131.66999999999999</v>
      </c>
      <c r="I40" s="14">
        <v>137.13</v>
      </c>
      <c r="J40" s="14">
        <v>165.86000000000001</v>
      </c>
      <c r="K40" s="14">
        <v>175.84198910000001</v>
      </c>
      <c r="L40" s="14">
        <v>187.97725799</v>
      </c>
      <c r="M40" s="14">
        <v>172.56235547</v>
      </c>
      <c r="N40" s="14">
        <v>156.80614342999999</v>
      </c>
      <c r="O40" s="14">
        <v>143.58503721</v>
      </c>
      <c r="P40" s="14">
        <v>133.74255442</v>
      </c>
      <c r="Q40" s="14">
        <v>143.04463784999999</v>
      </c>
      <c r="R40" s="14">
        <v>154.47365019</v>
      </c>
      <c r="S40" s="14">
        <v>166.27285714000001</v>
      </c>
      <c r="T40" s="14">
        <v>204.16999999999999</v>
      </c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v>71.900000000000006</v>
      </c>
      <c r="V41" s="14">
        <v>70</v>
      </c>
      <c r="W41" s="14">
        <v>66.079999999999998</v>
      </c>
      <c r="X41" s="14">
        <v>60</v>
      </c>
      <c r="Y41" s="14">
        <v>54.689999999999998</v>
      </c>
      <c r="Z41" s="14">
        <v>52.43</v>
      </c>
      <c r="AA41" s="15">
        <v>47.920000000000002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45302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>
        <v>211.5</v>
      </c>
      <c r="M44" s="14">
        <v>170.37566795000001</v>
      </c>
      <c r="N44" s="14">
        <v>147.71398058</v>
      </c>
      <c r="O44" s="14">
        <v>138.82992633000001</v>
      </c>
      <c r="P44" s="14">
        <v>129.52441658000001</v>
      </c>
      <c r="Q44" s="14">
        <v>133.77117236000001</v>
      </c>
      <c r="R44" s="14">
        <v>138.55036551000001</v>
      </c>
      <c r="S44" s="14">
        <v>153.21227205</v>
      </c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45.880000000000003</v>
      </c>
      <c r="E45" s="14">
        <v>31.33321033</v>
      </c>
      <c r="F45" s="14">
        <v>26.329999999999998</v>
      </c>
      <c r="G45" s="14">
        <v>24.859999999999999</v>
      </c>
      <c r="H45" s="14">
        <v>24.77</v>
      </c>
      <c r="I45" s="14">
        <v>26.800000000000001</v>
      </c>
      <c r="J45" s="14">
        <v>30.484285710000002</v>
      </c>
      <c r="K45" s="14">
        <v>58.420000000000002</v>
      </c>
      <c r="L45" s="14"/>
      <c r="M45" s="14"/>
      <c r="N45" s="14"/>
      <c r="O45" s="14"/>
      <c r="P45" s="14"/>
      <c r="Q45" s="14"/>
      <c r="R45" s="14"/>
      <c r="S45" s="14"/>
      <c r="T45" s="14">
        <v>73.530000000000001</v>
      </c>
      <c r="U45" s="14">
        <v>74.560000000000002</v>
      </c>
      <c r="V45" s="14">
        <v>68.329999999999998</v>
      </c>
      <c r="W45" s="14">
        <v>66.159999999999997</v>
      </c>
      <c r="X45" s="14">
        <v>61</v>
      </c>
      <c r="Y45" s="14">
        <v>53.600000000000001</v>
      </c>
      <c r="Z45" s="14">
        <v>50</v>
      </c>
      <c r="AA45" s="15">
        <v>48.200000000000003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45303</v>
      </c>
      <c r="C48" s="13" t="s">
        <v>27</v>
      </c>
      <c r="D48" s="14">
        <v>135.96000000000001</v>
      </c>
      <c r="E48" s="14">
        <v>131.81</v>
      </c>
      <c r="F48" s="14">
        <v>128.52000000000001</v>
      </c>
      <c r="G48" s="14">
        <v>128.03999999999999</v>
      </c>
      <c r="H48" s="14">
        <v>131.59999999999999</v>
      </c>
      <c r="I48" s="14">
        <v>140.69</v>
      </c>
      <c r="J48" s="14">
        <v>160.03999999999999</v>
      </c>
      <c r="K48" s="14">
        <v>169.05764919000001</v>
      </c>
      <c r="L48" s="14">
        <v>182.89818181999999</v>
      </c>
      <c r="M48" s="14">
        <v>175.38818182</v>
      </c>
      <c r="N48" s="14"/>
      <c r="O48" s="14"/>
      <c r="P48" s="14"/>
      <c r="Q48" s="14"/>
      <c r="R48" s="14"/>
      <c r="S48" s="14"/>
      <c r="T48" s="14"/>
      <c r="U48" s="14">
        <v>191.25</v>
      </c>
      <c r="V48" s="14">
        <v>174.73244396999999</v>
      </c>
      <c r="W48" s="14">
        <v>155.26896551999999</v>
      </c>
      <c r="X48" s="14">
        <v>141.67397004</v>
      </c>
      <c r="Y48" s="14">
        <v>136.01795942999999</v>
      </c>
      <c r="Z48" s="14"/>
      <c r="AA48" s="15">
        <v>130.05000000000001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>
        <v>45.07130901</v>
      </c>
      <c r="O49" s="14">
        <v>41.049765290000003</v>
      </c>
      <c r="P49" s="14">
        <v>36.01700297</v>
      </c>
      <c r="Q49" s="14">
        <v>35.149750539999999</v>
      </c>
      <c r="R49" s="14">
        <v>31.424285709999999</v>
      </c>
      <c r="S49" s="14">
        <v>33.009423079999998</v>
      </c>
      <c r="T49" s="14">
        <v>36.010022839999998</v>
      </c>
      <c r="U49" s="14"/>
      <c r="V49" s="14"/>
      <c r="W49" s="14"/>
      <c r="X49" s="14"/>
      <c r="Y49" s="14"/>
      <c r="Z49" s="14">
        <v>47.240000000000002</v>
      </c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45304</v>
      </c>
      <c r="C52" s="13" t="s">
        <v>27</v>
      </c>
      <c r="D52" s="14">
        <v>116.96241935</v>
      </c>
      <c r="E52" s="14">
        <v>110.39799966</v>
      </c>
      <c r="F52" s="14">
        <v>112.31544866</v>
      </c>
      <c r="G52" s="14">
        <v>104.79446866000001</v>
      </c>
      <c r="H52" s="14">
        <v>104.2032967</v>
      </c>
      <c r="I52" s="14">
        <v>98.301792550000002</v>
      </c>
      <c r="J52" s="14">
        <v>113.61799999999999</v>
      </c>
      <c r="K52" s="14">
        <v>128.49198554</v>
      </c>
      <c r="L52" s="14">
        <v>120.08759999999999</v>
      </c>
      <c r="M52" s="14"/>
      <c r="N52" s="14"/>
      <c r="O52" s="14"/>
      <c r="P52" s="14"/>
      <c r="Q52" s="14"/>
      <c r="R52" s="14"/>
      <c r="S52" s="14"/>
      <c r="T52" s="14"/>
      <c r="U52" s="14"/>
      <c r="V52" s="14">
        <v>175.97999999999999</v>
      </c>
      <c r="W52" s="14">
        <v>176.53999999999999</v>
      </c>
      <c r="X52" s="14">
        <v>156.41412266</v>
      </c>
      <c r="Y52" s="14">
        <v>131.9075</v>
      </c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>
        <v>44.039999999999999</v>
      </c>
      <c r="N53" s="14">
        <v>30.529493670000001</v>
      </c>
      <c r="O53" s="14">
        <v>26.231556770000001</v>
      </c>
      <c r="P53" s="14">
        <v>24.874810870000001</v>
      </c>
      <c r="Q53" s="14">
        <v>25.749410619999999</v>
      </c>
      <c r="R53" s="14">
        <v>25.62745696</v>
      </c>
      <c r="S53" s="14">
        <v>32.23953977</v>
      </c>
      <c r="T53" s="14">
        <v>38.478033709999998</v>
      </c>
      <c r="U53" s="14">
        <v>59.979999999999997</v>
      </c>
      <c r="V53" s="14"/>
      <c r="W53" s="14"/>
      <c r="X53" s="14"/>
      <c r="Y53" s="14"/>
      <c r="Z53" s="14">
        <v>35.009999999999998</v>
      </c>
      <c r="AA53" s="15">
        <v>34.229999999999997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45305</v>
      </c>
      <c r="C56" s="13" t="s">
        <v>27</v>
      </c>
      <c r="D56" s="14">
        <v>88.365321100000003</v>
      </c>
      <c r="E56" s="14">
        <v>88.271634489999997</v>
      </c>
      <c r="F56" s="14">
        <v>91.599341339999995</v>
      </c>
      <c r="G56" s="14">
        <v>88.503453370000003</v>
      </c>
      <c r="H56" s="14">
        <v>88.37396038</v>
      </c>
      <c r="I56" s="14">
        <v>90.628487390000004</v>
      </c>
      <c r="J56" s="14">
        <v>93.493306259999997</v>
      </c>
      <c r="K56" s="14">
        <v>99.547090749999995</v>
      </c>
      <c r="L56" s="14">
        <v>99.987619050000006</v>
      </c>
      <c r="M56" s="14"/>
      <c r="N56" s="14"/>
      <c r="O56" s="14"/>
      <c r="P56" s="14"/>
      <c r="Q56" s="14"/>
      <c r="R56" s="14"/>
      <c r="S56" s="14"/>
      <c r="T56" s="14"/>
      <c r="U56" s="14">
        <v>137.22012842000001</v>
      </c>
      <c r="V56" s="14">
        <v>135.56591046</v>
      </c>
      <c r="W56" s="14">
        <v>125.11226566000001</v>
      </c>
      <c r="X56" s="14">
        <v>122.88</v>
      </c>
      <c r="Y56" s="14"/>
      <c r="Z56" s="14"/>
      <c r="AA56" s="15">
        <v>87.918536590000002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>
        <v>30.45394615</v>
      </c>
      <c r="N57" s="14">
        <v>28.934840529999999</v>
      </c>
      <c r="O57" s="14">
        <v>30.349957920000001</v>
      </c>
      <c r="P57" s="14">
        <v>29.522278920000002</v>
      </c>
      <c r="Q57" s="14">
        <v>25.02978667</v>
      </c>
      <c r="R57" s="14">
        <v>23.824999999999999</v>
      </c>
      <c r="S57" s="14">
        <v>30.193451</v>
      </c>
      <c r="T57" s="14">
        <v>26.140000000000001</v>
      </c>
      <c r="U57" s="14"/>
      <c r="V57" s="14"/>
      <c r="W57" s="14"/>
      <c r="X57" s="14"/>
      <c r="Y57" s="14">
        <v>39.619999999999997</v>
      </c>
      <c r="Z57" s="14">
        <v>38.030000000000001</v>
      </c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45306</v>
      </c>
      <c r="C60" s="13" t="s">
        <v>27</v>
      </c>
      <c r="D60" s="14">
        <v>96.795518319999999</v>
      </c>
      <c r="E60" s="14">
        <v>86.847213350000004</v>
      </c>
      <c r="F60" s="14">
        <v>83.88493047</v>
      </c>
      <c r="G60" s="14">
        <v>86.996306970000006</v>
      </c>
      <c r="H60" s="14">
        <v>85.616756030000005</v>
      </c>
      <c r="I60" s="14">
        <v>94.997409899999994</v>
      </c>
      <c r="J60" s="14">
        <v>131.75</v>
      </c>
      <c r="K60" s="14">
        <v>155.05797941</v>
      </c>
      <c r="L60" s="14">
        <v>136.09088864</v>
      </c>
      <c r="M60" s="14">
        <v>133.72655804999999</v>
      </c>
      <c r="N60" s="14">
        <v>123.28649466</v>
      </c>
      <c r="O60" s="14">
        <v>117.31566667</v>
      </c>
      <c r="P60" s="14">
        <v>118.5468999</v>
      </c>
      <c r="Q60" s="14">
        <v>114.41623694</v>
      </c>
      <c r="R60" s="14">
        <v>119.41932207000001</v>
      </c>
      <c r="S60" s="14">
        <v>127.08782608999999</v>
      </c>
      <c r="T60" s="14">
        <v>151.62968208000001</v>
      </c>
      <c r="U60" s="14">
        <v>173.27000000000001</v>
      </c>
      <c r="V60" s="14"/>
      <c r="W60" s="14">
        <v>171.41999999999999</v>
      </c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>
        <v>57.5</v>
      </c>
      <c r="W61" s="14"/>
      <c r="X61" s="14">
        <v>51.829999999999998</v>
      </c>
      <c r="Y61" s="14">
        <v>46.939999999999998</v>
      </c>
      <c r="Z61" s="14">
        <v>45.68</v>
      </c>
      <c r="AA61" s="15">
        <v>43.880000000000003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45307</v>
      </c>
      <c r="C64" s="13" t="s">
        <v>27</v>
      </c>
      <c r="D64" s="14"/>
      <c r="E64" s="14"/>
      <c r="F64" s="14"/>
      <c r="G64" s="14">
        <v>117.45</v>
      </c>
      <c r="H64" s="14">
        <v>116.23999999999999</v>
      </c>
      <c r="I64" s="14"/>
      <c r="J64" s="14">
        <v>154.22611939999999</v>
      </c>
      <c r="K64" s="14">
        <v>187.25999999999999</v>
      </c>
      <c r="L64" s="14"/>
      <c r="M64" s="14">
        <v>183.19128692000001</v>
      </c>
      <c r="N64" s="14">
        <v>158.58557653</v>
      </c>
      <c r="O64" s="14"/>
      <c r="P64" s="14">
        <v>154.77000000000001</v>
      </c>
      <c r="Q64" s="14">
        <v>152.78397321</v>
      </c>
      <c r="R64" s="14">
        <v>153.65727272999999</v>
      </c>
      <c r="S64" s="14"/>
      <c r="T64" s="14">
        <v>210.41999999999999</v>
      </c>
      <c r="U64" s="14">
        <v>215.36000000000001</v>
      </c>
      <c r="V64" s="14">
        <v>203.03999999999999</v>
      </c>
      <c r="W64" s="14">
        <v>191.97776182999999</v>
      </c>
      <c r="X64" s="14">
        <v>180.53872364</v>
      </c>
      <c r="Y64" s="14">
        <v>138.64171705999999</v>
      </c>
      <c r="Z64" s="14">
        <v>129.41636363999999</v>
      </c>
      <c r="AA64" s="15">
        <v>124.56112050999999</v>
      </c>
    </row>
    <row r="65">
      <c r="A65" s="1"/>
      <c r="B65" s="16"/>
      <c r="C65" s="13" t="s">
        <v>28</v>
      </c>
      <c r="D65" s="14">
        <v>41.340000000000003</v>
      </c>
      <c r="E65" s="14">
        <v>40.810000000000002</v>
      </c>
      <c r="F65" s="14">
        <v>40.079999999999998</v>
      </c>
      <c r="G65" s="14"/>
      <c r="H65" s="14"/>
      <c r="I65" s="14">
        <v>41.579999999999998</v>
      </c>
      <c r="J65" s="14"/>
      <c r="K65" s="14"/>
      <c r="L65" s="14">
        <v>72.060000000000002</v>
      </c>
      <c r="M65" s="14"/>
      <c r="N65" s="14"/>
      <c r="O65" s="14">
        <v>55</v>
      </c>
      <c r="P65" s="14"/>
      <c r="Q65" s="14"/>
      <c r="R65" s="14"/>
      <c r="S65" s="14">
        <v>65.489999999999995</v>
      </c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45308</v>
      </c>
      <c r="C68" s="13" t="s">
        <v>27</v>
      </c>
      <c r="D68" s="14">
        <v>108.93047017000001</v>
      </c>
      <c r="E68" s="14">
        <v>117.34999999999999</v>
      </c>
      <c r="F68" s="14">
        <v>106.09999999999999</v>
      </c>
      <c r="G68" s="14">
        <v>104.67</v>
      </c>
      <c r="H68" s="14">
        <v>105.95999999999999</v>
      </c>
      <c r="I68" s="14">
        <v>126.8</v>
      </c>
      <c r="J68" s="14">
        <v>145.84999999999999</v>
      </c>
      <c r="K68" s="14">
        <v>161.03</v>
      </c>
      <c r="L68" s="14">
        <v>160.62</v>
      </c>
      <c r="M68" s="14"/>
      <c r="N68" s="14"/>
      <c r="O68" s="14"/>
      <c r="P68" s="14"/>
      <c r="Q68" s="14"/>
      <c r="R68" s="14">
        <v>163.99174757</v>
      </c>
      <c r="S68" s="14">
        <v>178.55000000000001</v>
      </c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32.030000000000001</v>
      </c>
      <c r="N69" s="14">
        <v>39.645920680000003</v>
      </c>
      <c r="O69" s="14">
        <v>37.677831349999998</v>
      </c>
      <c r="P69" s="14">
        <v>37.854029079999997</v>
      </c>
      <c r="Q69" s="14">
        <v>35.263658540000002</v>
      </c>
      <c r="R69" s="14"/>
      <c r="S69" s="14"/>
      <c r="T69" s="14">
        <v>53.096272290000002</v>
      </c>
      <c r="U69" s="14">
        <v>42.13236466</v>
      </c>
      <c r="V69" s="14">
        <v>36.608717949999999</v>
      </c>
      <c r="W69" s="14">
        <v>35.560504610000002</v>
      </c>
      <c r="X69" s="14">
        <v>54.100000000000001</v>
      </c>
      <c r="Y69" s="14">
        <v>50.07</v>
      </c>
      <c r="Z69" s="14">
        <v>35.336203930000003</v>
      </c>
      <c r="AA69" s="15">
        <v>29.934347979999998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45309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24.23</v>
      </c>
      <c r="E73" s="14">
        <v>24.952540559999999</v>
      </c>
      <c r="F73" s="14">
        <v>25.492028520000002</v>
      </c>
      <c r="G73" s="14">
        <v>25.709171359999999</v>
      </c>
      <c r="H73" s="14">
        <v>26.015661810000001</v>
      </c>
      <c r="I73" s="14">
        <v>29.511075959999999</v>
      </c>
      <c r="J73" s="14">
        <v>33.861881189999998</v>
      </c>
      <c r="K73" s="14">
        <v>40.525480160000001</v>
      </c>
      <c r="L73" s="14">
        <v>38.275438600000001</v>
      </c>
      <c r="M73" s="14">
        <v>41.90598533</v>
      </c>
      <c r="N73" s="14">
        <v>42.363319079999997</v>
      </c>
      <c r="O73" s="14">
        <v>38.747905529999997</v>
      </c>
      <c r="P73" s="14">
        <v>37.2666884</v>
      </c>
      <c r="Q73" s="14">
        <v>33.476185579999999</v>
      </c>
      <c r="R73" s="14">
        <v>34.702850460000001</v>
      </c>
      <c r="S73" s="14">
        <v>32.404285710000003</v>
      </c>
      <c r="T73" s="14">
        <v>33.621794870000002</v>
      </c>
      <c r="U73" s="14">
        <v>40.859418939999998</v>
      </c>
      <c r="V73" s="14">
        <v>38.962421169999999</v>
      </c>
      <c r="W73" s="14">
        <v>38.271462030000002</v>
      </c>
      <c r="X73" s="14">
        <v>32.091653399999998</v>
      </c>
      <c r="Y73" s="14">
        <v>29.866699579999999</v>
      </c>
      <c r="Z73" s="14">
        <v>26.344603530000001</v>
      </c>
      <c r="AA73" s="15">
        <v>22.29111455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45310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22.773235830000001</v>
      </c>
      <c r="E77" s="14">
        <v>22.56193562</v>
      </c>
      <c r="F77" s="14">
        <v>22.895811680000001</v>
      </c>
      <c r="G77" s="14">
        <v>21.491152960000001</v>
      </c>
      <c r="H77" s="14">
        <v>19.098888890000001</v>
      </c>
      <c r="I77" s="14">
        <v>21.36324523</v>
      </c>
      <c r="J77" s="14">
        <v>25.536017449999999</v>
      </c>
      <c r="K77" s="14">
        <v>29.228060360000001</v>
      </c>
      <c r="L77" s="14">
        <v>34.351223689999998</v>
      </c>
      <c r="M77" s="14">
        <v>35.754831459999998</v>
      </c>
      <c r="N77" s="14">
        <v>31.833071669999999</v>
      </c>
      <c r="O77" s="14">
        <v>26.149999999999999</v>
      </c>
      <c r="P77" s="14">
        <v>23.78852912</v>
      </c>
      <c r="Q77" s="14">
        <v>25.00048396</v>
      </c>
      <c r="R77" s="14">
        <v>22.94018337</v>
      </c>
      <c r="S77" s="14">
        <v>31.295360590000001</v>
      </c>
      <c r="T77" s="14">
        <v>33.449121929999997</v>
      </c>
      <c r="U77" s="14">
        <v>34.539528449999999</v>
      </c>
      <c r="V77" s="14">
        <v>33.764804329999997</v>
      </c>
      <c r="W77" s="14">
        <v>32.075250459999999</v>
      </c>
      <c r="X77" s="14">
        <v>29.894379449999999</v>
      </c>
      <c r="Y77" s="14">
        <v>22.354698800000001</v>
      </c>
      <c r="Z77" s="14">
        <v>26.62663092</v>
      </c>
      <c r="AA77" s="15">
        <v>20.25594937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45311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120.73999999999999</v>
      </c>
      <c r="N80" s="14">
        <v>104.668211</v>
      </c>
      <c r="O80" s="14">
        <v>93.838461539999997</v>
      </c>
      <c r="P80" s="14">
        <v>94.999033159999996</v>
      </c>
      <c r="Q80" s="14">
        <v>96.657389879999997</v>
      </c>
      <c r="R80" s="14">
        <v>110.09</v>
      </c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20.816923079999999</v>
      </c>
      <c r="E81" s="14">
        <v>19.420000000000002</v>
      </c>
      <c r="F81" s="14">
        <v>21.172560799999999</v>
      </c>
      <c r="G81" s="14">
        <v>18.88036176</v>
      </c>
      <c r="H81" s="14">
        <v>18.74679012</v>
      </c>
      <c r="I81" s="14">
        <v>18.87212766</v>
      </c>
      <c r="J81" s="14">
        <v>19.469999999999999</v>
      </c>
      <c r="K81" s="14">
        <v>34.539999999999999</v>
      </c>
      <c r="L81" s="14">
        <v>38.560000000000002</v>
      </c>
      <c r="M81" s="14"/>
      <c r="N81" s="14"/>
      <c r="O81" s="14"/>
      <c r="P81" s="14"/>
      <c r="Q81" s="14"/>
      <c r="R81" s="14"/>
      <c r="S81" s="14">
        <v>39.520000000000003</v>
      </c>
      <c r="T81" s="14">
        <v>50.979999999999997</v>
      </c>
      <c r="U81" s="14">
        <v>53.259999999999998</v>
      </c>
      <c r="V81" s="14">
        <v>52.880000000000003</v>
      </c>
      <c r="W81" s="14">
        <v>46.600000000000001</v>
      </c>
      <c r="X81" s="14">
        <v>29.72666667</v>
      </c>
      <c r="Y81" s="14">
        <v>34.910109050000003</v>
      </c>
      <c r="Z81" s="14">
        <v>23.375627250000001</v>
      </c>
      <c r="AA81" s="15">
        <v>20.890000000000001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45312</v>
      </c>
      <c r="C84" s="13" t="s">
        <v>27</v>
      </c>
      <c r="D84" s="14"/>
      <c r="E84" s="14"/>
      <c r="F84" s="14">
        <v>82.730000000000004</v>
      </c>
      <c r="G84" s="14">
        <v>76.340000000000003</v>
      </c>
      <c r="H84" s="14">
        <v>80.430000000000007</v>
      </c>
      <c r="I84" s="14"/>
      <c r="J84" s="14"/>
      <c r="K84" s="14"/>
      <c r="L84" s="14">
        <v>100.16</v>
      </c>
      <c r="M84" s="14">
        <v>84.461993129999996</v>
      </c>
      <c r="N84" s="14">
        <v>71.237696740000004</v>
      </c>
      <c r="O84" s="14">
        <v>73.165939379999998</v>
      </c>
      <c r="P84" s="14">
        <v>61.442103639999999</v>
      </c>
      <c r="Q84" s="14"/>
      <c r="R84" s="14"/>
      <c r="S84" s="14"/>
      <c r="T84" s="14">
        <v>138.21521913999999</v>
      </c>
      <c r="U84" s="14"/>
      <c r="V84" s="14">
        <v>157.37</v>
      </c>
      <c r="W84" s="14">
        <v>152.66</v>
      </c>
      <c r="X84" s="14">
        <v>145.56</v>
      </c>
      <c r="Y84" s="14">
        <v>105.05</v>
      </c>
      <c r="Z84" s="14">
        <v>98.459999999999994</v>
      </c>
      <c r="AA84" s="15">
        <v>79.048571429999996</v>
      </c>
    </row>
    <row r="85">
      <c r="A85" s="1"/>
      <c r="B85" s="16"/>
      <c r="C85" s="13" t="s">
        <v>28</v>
      </c>
      <c r="D85" s="14">
        <v>20.989999999999998</v>
      </c>
      <c r="E85" s="14">
        <v>28.98</v>
      </c>
      <c r="F85" s="14"/>
      <c r="G85" s="14"/>
      <c r="H85" s="14"/>
      <c r="I85" s="14">
        <v>30.469999999999999</v>
      </c>
      <c r="J85" s="14">
        <v>30.559999999999999</v>
      </c>
      <c r="K85" s="14">
        <v>32.590000000000003</v>
      </c>
      <c r="L85" s="14"/>
      <c r="M85" s="14"/>
      <c r="N85" s="14"/>
      <c r="O85" s="14"/>
      <c r="P85" s="14"/>
      <c r="Q85" s="14">
        <v>23.59</v>
      </c>
      <c r="R85" s="14">
        <v>19.580018590000002</v>
      </c>
      <c r="S85" s="14">
        <v>23.380873810000001</v>
      </c>
      <c r="T85" s="14"/>
      <c r="U85" s="14">
        <v>51.020000000000003</v>
      </c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45313</v>
      </c>
      <c r="C88" s="13" t="s">
        <v>27</v>
      </c>
      <c r="D88" s="14">
        <v>78.510000000000005</v>
      </c>
      <c r="E88" s="14">
        <v>77.789810650000007</v>
      </c>
      <c r="F88" s="14">
        <v>78.469999999999999</v>
      </c>
      <c r="G88" s="14">
        <v>68.599999999999994</v>
      </c>
      <c r="H88" s="14">
        <v>70.912375069999996</v>
      </c>
      <c r="I88" s="14">
        <v>89.197735850000001</v>
      </c>
      <c r="J88" s="14">
        <v>144.71678571000001</v>
      </c>
      <c r="K88" s="14">
        <v>153.99412896999999</v>
      </c>
      <c r="L88" s="14">
        <v>158.96239717</v>
      </c>
      <c r="M88" s="14">
        <v>153.21188531999999</v>
      </c>
      <c r="N88" s="14">
        <v>107.94455564</v>
      </c>
      <c r="O88" s="14">
        <v>102.49281901000001</v>
      </c>
      <c r="P88" s="14">
        <v>87.699746840000003</v>
      </c>
      <c r="Q88" s="14">
        <v>109.0930243</v>
      </c>
      <c r="R88" s="14">
        <v>129.03</v>
      </c>
      <c r="S88" s="14"/>
      <c r="T88" s="14"/>
      <c r="U88" s="14">
        <v>198.08000000000001</v>
      </c>
      <c r="V88" s="14">
        <v>156.52753293000001</v>
      </c>
      <c r="W88" s="14">
        <v>137.17296751999999</v>
      </c>
      <c r="X88" s="14">
        <v>132.96925808</v>
      </c>
      <c r="Y88" s="14">
        <v>105.35824323999999</v>
      </c>
      <c r="Z88" s="14">
        <v>108.60104339</v>
      </c>
      <c r="AA88" s="15">
        <v>93.679984390000001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>
        <v>44.189999999999998</v>
      </c>
      <c r="T89" s="14">
        <v>61.149999999999999</v>
      </c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45314</v>
      </c>
      <c r="C92" s="13" t="s">
        <v>27</v>
      </c>
      <c r="D92" s="14">
        <v>72.925769790000004</v>
      </c>
      <c r="E92" s="14">
        <v>76.552611709999994</v>
      </c>
      <c r="F92" s="14">
        <v>75.570657920000002</v>
      </c>
      <c r="G92" s="14">
        <v>69.761191710000006</v>
      </c>
      <c r="H92" s="14">
        <v>74.61626708</v>
      </c>
      <c r="I92" s="14">
        <v>88.685338999999999</v>
      </c>
      <c r="J92" s="14">
        <v>132.26505800000001</v>
      </c>
      <c r="K92" s="14">
        <v>129.29863014</v>
      </c>
      <c r="L92" s="14">
        <v>158.46193751999999</v>
      </c>
      <c r="M92" s="14">
        <v>118.32530303</v>
      </c>
      <c r="N92" s="14">
        <v>105.80487415</v>
      </c>
      <c r="O92" s="14">
        <v>89.213354570000007</v>
      </c>
      <c r="P92" s="14">
        <v>83.664159409999996</v>
      </c>
      <c r="Q92" s="14">
        <v>95.129999999999995</v>
      </c>
      <c r="R92" s="14">
        <v>110.63</v>
      </c>
      <c r="S92" s="14">
        <v>119.7</v>
      </c>
      <c r="T92" s="14">
        <v>195.41999999999999</v>
      </c>
      <c r="U92" s="14">
        <v>248.12</v>
      </c>
      <c r="V92" s="14">
        <v>226.5</v>
      </c>
      <c r="W92" s="14">
        <v>190.03999999999999</v>
      </c>
      <c r="X92" s="14">
        <v>122.83535479</v>
      </c>
      <c r="Y92" s="14">
        <v>121.86</v>
      </c>
      <c r="Z92" s="14">
        <v>109.81999999999999</v>
      </c>
      <c r="AA92" s="15">
        <v>79.200000000000003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45315</v>
      </c>
      <c r="C96" s="13" t="s">
        <v>27</v>
      </c>
      <c r="D96" s="14">
        <v>131.12</v>
      </c>
      <c r="E96" s="14">
        <v>114.17</v>
      </c>
      <c r="F96" s="14"/>
      <c r="G96" s="14"/>
      <c r="H96" s="14">
        <v>82.370000000000005</v>
      </c>
      <c r="I96" s="14">
        <v>114.07508382</v>
      </c>
      <c r="J96" s="14">
        <v>158.84999999999999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>
        <v>156.21000000000001</v>
      </c>
      <c r="Y96" s="14"/>
      <c r="Z96" s="14"/>
      <c r="AA96" s="15">
        <v>72.980000000000004</v>
      </c>
    </row>
    <row r="97">
      <c r="A97" s="1"/>
      <c r="B97" s="16"/>
      <c r="C97" s="13" t="s">
        <v>28</v>
      </c>
      <c r="D97" s="14"/>
      <c r="E97" s="14"/>
      <c r="F97" s="14">
        <v>34.479999999999997</v>
      </c>
      <c r="G97" s="14">
        <v>27.530000000000001</v>
      </c>
      <c r="H97" s="14"/>
      <c r="I97" s="14"/>
      <c r="J97" s="14"/>
      <c r="K97" s="14">
        <v>69.480000000000004</v>
      </c>
      <c r="L97" s="14">
        <v>53.19937109</v>
      </c>
      <c r="M97" s="14">
        <v>41.3900553</v>
      </c>
      <c r="N97" s="14">
        <v>31.704463520000001</v>
      </c>
      <c r="O97" s="14">
        <v>32.632643680000001</v>
      </c>
      <c r="P97" s="14">
        <v>29.080299400000001</v>
      </c>
      <c r="Q97" s="14">
        <v>34.270544829999999</v>
      </c>
      <c r="R97" s="14">
        <v>41.541273580000002</v>
      </c>
      <c r="S97" s="14">
        <v>39.246952200000003</v>
      </c>
      <c r="T97" s="14">
        <v>43.274288050000003</v>
      </c>
      <c r="U97" s="14">
        <v>45.509378650000002</v>
      </c>
      <c r="V97" s="14">
        <v>44.372813409999999</v>
      </c>
      <c r="W97" s="14">
        <v>44.381252580000002</v>
      </c>
      <c r="X97" s="14"/>
      <c r="Y97" s="14">
        <v>38.280000000000001</v>
      </c>
      <c r="Z97" s="14">
        <v>19.503719010000001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45316</v>
      </c>
      <c r="C100" s="13" t="s">
        <v>27</v>
      </c>
      <c r="D100" s="14">
        <v>63.076999999999998</v>
      </c>
      <c r="E100" s="14">
        <v>63.58710267</v>
      </c>
      <c r="F100" s="14"/>
      <c r="G100" s="14"/>
      <c r="H100" s="14"/>
      <c r="I100" s="14"/>
      <c r="J100" s="14"/>
      <c r="K100" s="14"/>
      <c r="L100" s="14"/>
      <c r="M100" s="14">
        <v>132.96000000000001</v>
      </c>
      <c r="N100" s="14">
        <v>112.92517178</v>
      </c>
      <c r="O100" s="14">
        <v>104.75925227</v>
      </c>
      <c r="P100" s="14">
        <v>98.78420448</v>
      </c>
      <c r="Q100" s="14">
        <v>101.57233333000001</v>
      </c>
      <c r="R100" s="14">
        <v>110.18041001</v>
      </c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>
        <v>23.539999999999999</v>
      </c>
      <c r="G101" s="14">
        <v>19.645976950000001</v>
      </c>
      <c r="H101" s="14">
        <v>15.23360525</v>
      </c>
      <c r="I101" s="14">
        <v>17.422398380000001</v>
      </c>
      <c r="J101" s="14">
        <v>23.280000000000001</v>
      </c>
      <c r="K101" s="14">
        <v>47.365772839999998</v>
      </c>
      <c r="L101" s="14">
        <v>31.115718480000002</v>
      </c>
      <c r="M101" s="14"/>
      <c r="N101" s="14"/>
      <c r="O101" s="14"/>
      <c r="P101" s="14"/>
      <c r="Q101" s="14"/>
      <c r="R101" s="14"/>
      <c r="S101" s="14">
        <v>35.545371289999999</v>
      </c>
      <c r="T101" s="14">
        <v>29.76959184</v>
      </c>
      <c r="U101" s="14">
        <v>37.979591839999998</v>
      </c>
      <c r="V101" s="14">
        <v>56.969999999999999</v>
      </c>
      <c r="W101" s="14">
        <v>50.57</v>
      </c>
      <c r="X101" s="14">
        <v>45.189999999999998</v>
      </c>
      <c r="Y101" s="14">
        <v>42.969999999999999</v>
      </c>
      <c r="Z101" s="14">
        <v>24.05142197</v>
      </c>
      <c r="AA101" s="15">
        <v>37.259999999999998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45317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>
        <v>89.599999999999994</v>
      </c>
    </row>
    <row r="105">
      <c r="A105" s="1"/>
      <c r="B105" s="16"/>
      <c r="C105" s="13" t="s">
        <v>28</v>
      </c>
      <c r="D105" s="14">
        <v>31.399999999999999</v>
      </c>
      <c r="E105" s="14">
        <v>31</v>
      </c>
      <c r="F105" s="14">
        <v>20.060984220000002</v>
      </c>
      <c r="G105" s="14">
        <v>17.57</v>
      </c>
      <c r="H105" s="14">
        <v>20.550000000000001</v>
      </c>
      <c r="I105" s="14">
        <v>26.428207459999999</v>
      </c>
      <c r="J105" s="14">
        <v>48.270000000000003</v>
      </c>
      <c r="K105" s="14">
        <v>56.280000000000001</v>
      </c>
      <c r="L105" s="14">
        <v>43.568425519999998</v>
      </c>
      <c r="M105" s="14">
        <v>39.00554528</v>
      </c>
      <c r="N105" s="14">
        <v>27.954999999999998</v>
      </c>
      <c r="O105" s="14">
        <v>27.436774190000001</v>
      </c>
      <c r="P105" s="14">
        <v>26.833142550000002</v>
      </c>
      <c r="Q105" s="14">
        <v>26.355</v>
      </c>
      <c r="R105" s="14">
        <v>29.520877030000001</v>
      </c>
      <c r="S105" s="14">
        <v>37.714535589999997</v>
      </c>
      <c r="T105" s="14">
        <v>42.189138329999999</v>
      </c>
      <c r="U105" s="14">
        <v>38.427555560000002</v>
      </c>
      <c r="V105" s="14">
        <v>33.410200000000003</v>
      </c>
      <c r="W105" s="14">
        <v>27.774915249999999</v>
      </c>
      <c r="X105" s="14">
        <v>27.501986049999999</v>
      </c>
      <c r="Y105" s="14">
        <v>22.109999999999999</v>
      </c>
      <c r="Z105" s="14">
        <v>31.390000000000001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45318</v>
      </c>
      <c r="C108" s="13" t="s">
        <v>27</v>
      </c>
      <c r="D108" s="14">
        <v>81.110054509999998</v>
      </c>
      <c r="E108" s="14">
        <v>74.220856029999993</v>
      </c>
      <c r="F108" s="14">
        <v>87.719999999999999</v>
      </c>
      <c r="G108" s="14">
        <v>72.768536589999997</v>
      </c>
      <c r="H108" s="14"/>
      <c r="I108" s="14"/>
      <c r="J108" s="14"/>
      <c r="K108" s="14"/>
      <c r="L108" s="14">
        <v>98.468536589999999</v>
      </c>
      <c r="M108" s="14">
        <v>94.604782610000001</v>
      </c>
      <c r="N108" s="14"/>
      <c r="O108" s="14"/>
      <c r="P108" s="14"/>
      <c r="Q108" s="14"/>
      <c r="R108" s="14"/>
      <c r="S108" s="14"/>
      <c r="T108" s="14"/>
      <c r="U108" s="14">
        <v>166.62</v>
      </c>
      <c r="V108" s="14">
        <v>150.87</v>
      </c>
      <c r="W108" s="14">
        <v>150.69</v>
      </c>
      <c r="X108" s="14">
        <v>127.48999999999999</v>
      </c>
      <c r="Y108" s="14"/>
      <c r="Z108" s="14"/>
      <c r="AA108" s="15">
        <v>109.05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>
        <v>20.327442260000002</v>
      </c>
      <c r="I109" s="14">
        <v>17.399999999999999</v>
      </c>
      <c r="J109" s="14"/>
      <c r="K109" s="14">
        <v>19.899999999999999</v>
      </c>
      <c r="L109" s="14"/>
      <c r="M109" s="14"/>
      <c r="N109" s="14">
        <v>24.110343350000001</v>
      </c>
      <c r="O109" s="14">
        <v>18.59247594</v>
      </c>
      <c r="P109" s="14">
        <v>16.899999999999999</v>
      </c>
      <c r="Q109" s="14">
        <v>16.309999999999999</v>
      </c>
      <c r="R109" s="14">
        <v>24.714499490000001</v>
      </c>
      <c r="S109" s="14">
        <v>22.577293950000001</v>
      </c>
      <c r="T109" s="14">
        <v>37.871618140000002</v>
      </c>
      <c r="U109" s="14"/>
      <c r="V109" s="14"/>
      <c r="W109" s="14"/>
      <c r="X109" s="14"/>
      <c r="Y109" s="14">
        <v>39.670000000000002</v>
      </c>
      <c r="Z109" s="14">
        <v>37.990000000000002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>
        <v>30.140000000000001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>
        <v>90.420000000000002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45319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>
        <v>86.032857140000004</v>
      </c>
      <c r="O112" s="14">
        <v>83.800181800000004</v>
      </c>
      <c r="P112" s="14">
        <v>79.450643220000003</v>
      </c>
      <c r="Q112" s="14">
        <v>76.811101489999999</v>
      </c>
      <c r="R112" s="14">
        <v>87.334197529999997</v>
      </c>
      <c r="S112" s="14">
        <v>100.77363636</v>
      </c>
      <c r="T112" s="14"/>
      <c r="U112" s="14"/>
      <c r="V112" s="14"/>
      <c r="W112" s="14"/>
      <c r="X112" s="14"/>
      <c r="Y112" s="14">
        <v>114.95</v>
      </c>
      <c r="Z112" s="14"/>
      <c r="AA112" s="15">
        <v>84</v>
      </c>
    </row>
    <row r="113">
      <c r="A113" s="1"/>
      <c r="B113" s="16"/>
      <c r="C113" s="13" t="s">
        <v>28</v>
      </c>
      <c r="D113" s="14">
        <v>33.390000000000001</v>
      </c>
      <c r="E113" s="14">
        <v>30.329999999999998</v>
      </c>
      <c r="F113" s="14">
        <v>29.5</v>
      </c>
      <c r="G113" s="14">
        <v>29.359999999999999</v>
      </c>
      <c r="H113" s="14">
        <v>29.870000000000001</v>
      </c>
      <c r="I113" s="14">
        <v>24.867000399999998</v>
      </c>
      <c r="J113" s="14">
        <v>19.09849694</v>
      </c>
      <c r="K113" s="14">
        <v>33.990000000000002</v>
      </c>
      <c r="L113" s="14">
        <v>28.649474269999999</v>
      </c>
      <c r="M113" s="14">
        <v>20.170000000000002</v>
      </c>
      <c r="N113" s="14"/>
      <c r="O113" s="14"/>
      <c r="P113" s="14"/>
      <c r="Q113" s="14"/>
      <c r="R113" s="14"/>
      <c r="S113" s="14"/>
      <c r="T113" s="14">
        <v>44.299999999999997</v>
      </c>
      <c r="U113" s="14">
        <v>41.358299479999999</v>
      </c>
      <c r="V113" s="14">
        <v>31.05207081</v>
      </c>
      <c r="W113" s="14">
        <v>26.98</v>
      </c>
      <c r="X113" s="14">
        <v>26.16</v>
      </c>
      <c r="Y113" s="14"/>
      <c r="Z113" s="14">
        <v>34.939999999999998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45320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>
        <v>132.59</v>
      </c>
      <c r="N116" s="14">
        <v>107.56944389</v>
      </c>
      <c r="O116" s="14">
        <v>92.583333330000002</v>
      </c>
      <c r="P116" s="14">
        <v>93.712585259999997</v>
      </c>
      <c r="Q116" s="14">
        <v>99.510110960000006</v>
      </c>
      <c r="R116" s="14">
        <v>109.64420062000001</v>
      </c>
      <c r="S116" s="14">
        <v>129.71451023</v>
      </c>
      <c r="T116" s="14">
        <v>142.66406592999999</v>
      </c>
      <c r="U116" s="14">
        <v>190.05000000000001</v>
      </c>
      <c r="V116" s="14">
        <v>176.00999999999999</v>
      </c>
      <c r="W116" s="14">
        <v>161.28</v>
      </c>
      <c r="X116" s="14">
        <v>137.61000000000001</v>
      </c>
      <c r="Y116" s="14">
        <v>129.22999999999999</v>
      </c>
      <c r="Z116" s="14">
        <v>124.98</v>
      </c>
      <c r="AA116" s="15"/>
    </row>
    <row r="117">
      <c r="A117" s="1"/>
      <c r="B117" s="16"/>
      <c r="C117" s="13" t="s">
        <v>28</v>
      </c>
      <c r="D117" s="14">
        <v>24.989999999999998</v>
      </c>
      <c r="E117" s="14">
        <v>18.998902439999998</v>
      </c>
      <c r="F117" s="14">
        <v>16.497827969999999</v>
      </c>
      <c r="G117" s="14">
        <v>14.539999999999999</v>
      </c>
      <c r="H117" s="14">
        <v>15.619999999999999</v>
      </c>
      <c r="I117" s="14">
        <v>18.170000000000002</v>
      </c>
      <c r="J117" s="14">
        <v>41.990000000000002</v>
      </c>
      <c r="K117" s="14">
        <v>48.399999999999999</v>
      </c>
      <c r="L117" s="14">
        <v>49.939999999999998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>
        <v>40.149999999999999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45321</v>
      </c>
      <c r="C120" s="13" t="s">
        <v>27</v>
      </c>
      <c r="D120" s="14">
        <v>107.91</v>
      </c>
      <c r="E120" s="14">
        <v>103.16</v>
      </c>
      <c r="F120" s="14">
        <v>104.06</v>
      </c>
      <c r="G120" s="14"/>
      <c r="H120" s="14">
        <v>86.780000000000001</v>
      </c>
      <c r="I120" s="14">
        <v>92.292323229999994</v>
      </c>
      <c r="J120" s="14">
        <v>119.30943037</v>
      </c>
      <c r="K120" s="14">
        <v>131.59937138000001</v>
      </c>
      <c r="L120" s="14"/>
      <c r="M120" s="14"/>
      <c r="N120" s="14"/>
      <c r="O120" s="14"/>
      <c r="P120" s="14"/>
      <c r="Q120" s="14"/>
      <c r="R120" s="14"/>
      <c r="S120" s="14"/>
      <c r="T120" s="14">
        <v>160.25</v>
      </c>
      <c r="U120" s="14">
        <v>162.63349901999999</v>
      </c>
      <c r="V120" s="14">
        <v>173.84444443999999</v>
      </c>
      <c r="W120" s="14">
        <v>135.65533980999999</v>
      </c>
      <c r="X120" s="14">
        <v>139.31</v>
      </c>
      <c r="Y120" s="14">
        <v>119.03</v>
      </c>
      <c r="Z120" s="14">
        <v>116.4187234</v>
      </c>
      <c r="AA120" s="15">
        <v>94.984285709999995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>
        <v>43.436172599999999</v>
      </c>
      <c r="M121" s="14">
        <v>27.788221450000002</v>
      </c>
      <c r="N121" s="14">
        <v>27.708424050000001</v>
      </c>
      <c r="O121" s="14">
        <v>25.297846719999999</v>
      </c>
      <c r="P121" s="14">
        <v>24.702324770000001</v>
      </c>
      <c r="Q121" s="14">
        <v>22.497203720000002</v>
      </c>
      <c r="R121" s="14">
        <v>21.667857139999999</v>
      </c>
      <c r="S121" s="14">
        <v>26.800000000000001</v>
      </c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>
        <v>33.590000000000003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>
        <v>100.77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45322</v>
      </c>
      <c r="C124" s="13" t="s">
        <v>27</v>
      </c>
      <c r="D124" s="14">
        <v>97.52615385</v>
      </c>
      <c r="E124" s="14">
        <v>106.70999999999999</v>
      </c>
      <c r="F124" s="14">
        <v>106.34</v>
      </c>
      <c r="G124" s="14"/>
      <c r="H124" s="14"/>
      <c r="I124" s="14"/>
      <c r="J124" s="14">
        <v>129.56</v>
      </c>
      <c r="K124" s="14">
        <v>144.26334632999999</v>
      </c>
      <c r="L124" s="14">
        <v>163.24853658999999</v>
      </c>
      <c r="M124" s="14"/>
      <c r="N124" s="14"/>
      <c r="O124" s="14"/>
      <c r="P124" s="14"/>
      <c r="Q124" s="14"/>
      <c r="R124" s="14"/>
      <c r="S124" s="14"/>
      <c r="T124" s="14"/>
      <c r="U124" s="14">
        <v>184.46000000000001</v>
      </c>
      <c r="V124" s="14">
        <v>161.9015253</v>
      </c>
      <c r="W124" s="14">
        <v>165.01091957</v>
      </c>
      <c r="X124" s="14">
        <v>134.82161248</v>
      </c>
      <c r="Y124" s="14">
        <v>145.63158301000001</v>
      </c>
      <c r="Z124" s="14">
        <v>138.11566995000001</v>
      </c>
      <c r="AA124" s="15">
        <v>119.47975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36.878226890000001</v>
      </c>
      <c r="N125" s="14">
        <v>25.778443169999999</v>
      </c>
      <c r="O125" s="14">
        <v>26.984008710000001</v>
      </c>
      <c r="P125" s="14">
        <v>26.451097919999999</v>
      </c>
      <c r="Q125" s="14">
        <v>24.109976069999998</v>
      </c>
      <c r="R125" s="14">
        <v>27.46623464</v>
      </c>
      <c r="S125" s="14">
        <v>26.66571429</v>
      </c>
      <c r="T125" s="14">
        <v>39.139464879999998</v>
      </c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>
        <v>34.909999999999997</v>
      </c>
      <c r="H126" s="14">
        <v>34.475000000000001</v>
      </c>
      <c r="I126" s="14">
        <v>36.729999999999997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>
        <v>104.73</v>
      </c>
      <c r="H127" s="23">
        <v>103.425</v>
      </c>
      <c r="I127" s="23">
        <v>110.19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45292</v>
      </c>
      <c r="B2" s="29" t="s">
        <v>34</v>
      </c>
      <c r="C2" s="29">
        <v>1</v>
      </c>
      <c r="D2" s="30">
        <v>61.494999999999997</v>
      </c>
    </row>
    <row r="3" ht="16.5">
      <c r="A3" s="28">
        <v>45293</v>
      </c>
      <c r="B3" s="29" t="s">
        <v>34</v>
      </c>
      <c r="C3" s="29">
        <v>1</v>
      </c>
      <c r="D3" s="30">
        <v>61.494999999999997</v>
      </c>
    </row>
    <row r="4" ht="16.5">
      <c r="A4" s="28">
        <v>45294</v>
      </c>
      <c r="B4" s="29" t="s">
        <v>34</v>
      </c>
      <c r="C4" s="29">
        <v>1</v>
      </c>
      <c r="D4" s="30">
        <v>61.496400000000001</v>
      </c>
    </row>
    <row r="5" ht="16.5">
      <c r="A5" s="28">
        <v>45295</v>
      </c>
      <c r="B5" s="29" t="s">
        <v>34</v>
      </c>
      <c r="C5" s="29">
        <v>1</v>
      </c>
      <c r="D5" s="30">
        <v>61.503</v>
      </c>
    </row>
    <row r="6" ht="16.5">
      <c r="A6" s="28">
        <v>45296</v>
      </c>
      <c r="B6" s="29" t="s">
        <v>34</v>
      </c>
      <c r="C6" s="29">
        <v>1</v>
      </c>
      <c r="D6" s="30">
        <v>61.505000000000003</v>
      </c>
    </row>
    <row r="7" ht="16.5">
      <c r="A7" s="28">
        <v>45297</v>
      </c>
      <c r="B7" s="29" t="s">
        <v>34</v>
      </c>
      <c r="C7" s="29">
        <v>1</v>
      </c>
      <c r="D7" s="30">
        <v>61.505000000000003</v>
      </c>
    </row>
    <row r="8" ht="16.5">
      <c r="A8" s="28">
        <v>45298</v>
      </c>
      <c r="B8" s="29" t="s">
        <v>34</v>
      </c>
      <c r="C8" s="29">
        <v>1</v>
      </c>
      <c r="D8" s="30">
        <v>61.505000000000003</v>
      </c>
    </row>
    <row r="9" ht="16.5">
      <c r="A9" s="28">
        <v>45299</v>
      </c>
      <c r="B9" s="29" t="s">
        <v>34</v>
      </c>
      <c r="C9" s="29">
        <v>1</v>
      </c>
      <c r="D9" s="30">
        <v>61.505000000000003</v>
      </c>
    </row>
    <row r="10" ht="16.5">
      <c r="A10" s="28">
        <v>45300</v>
      </c>
      <c r="B10" s="29" t="s">
        <v>34</v>
      </c>
      <c r="C10" s="29">
        <v>1</v>
      </c>
      <c r="D10" s="30">
        <v>61.505000000000003</v>
      </c>
    </row>
    <row r="11" ht="16.5">
      <c r="A11" s="28">
        <v>45301</v>
      </c>
      <c r="B11" s="29" t="s">
        <v>34</v>
      </c>
      <c r="C11" s="29">
        <v>1</v>
      </c>
      <c r="D11" s="30">
        <v>61.506999999999998</v>
      </c>
    </row>
    <row r="12" ht="16.5">
      <c r="A12" s="28">
        <v>45302</v>
      </c>
      <c r="B12" s="29" t="s">
        <v>34</v>
      </c>
      <c r="C12" s="29">
        <v>1</v>
      </c>
      <c r="D12" s="30">
        <v>61.520200000000003</v>
      </c>
    </row>
    <row r="13" ht="16.5">
      <c r="A13" s="28">
        <v>45303</v>
      </c>
      <c r="B13" s="29" t="s">
        <v>34</v>
      </c>
      <c r="C13" s="29">
        <v>1</v>
      </c>
      <c r="D13" s="30">
        <v>61.555799999999998</v>
      </c>
    </row>
    <row r="14" ht="16.5">
      <c r="A14" s="28">
        <v>45304</v>
      </c>
      <c r="B14" s="29" t="s">
        <v>34</v>
      </c>
      <c r="C14" s="29">
        <v>1</v>
      </c>
      <c r="D14" s="30">
        <v>61.596499999999999</v>
      </c>
    </row>
    <row r="15" ht="16.5">
      <c r="A15" s="28">
        <v>45305</v>
      </c>
      <c r="B15" s="29" t="s">
        <v>34</v>
      </c>
      <c r="C15" s="29">
        <v>1</v>
      </c>
      <c r="D15" s="30">
        <v>61.596499999999999</v>
      </c>
    </row>
    <row r="16" ht="16.5">
      <c r="A16" s="28">
        <v>45306</v>
      </c>
      <c r="B16" s="29" t="s">
        <v>34</v>
      </c>
      <c r="C16" s="29">
        <v>1</v>
      </c>
      <c r="D16" s="30">
        <v>61.596499999999999</v>
      </c>
    </row>
    <row r="17" ht="16.5">
      <c r="A17" s="28">
        <v>45307</v>
      </c>
      <c r="B17" s="29" t="s">
        <v>34</v>
      </c>
      <c r="C17" s="29">
        <v>1</v>
      </c>
      <c r="D17" s="30">
        <v>61.597999999999999</v>
      </c>
    </row>
    <row r="18" ht="16.5">
      <c r="A18" s="28">
        <v>45308</v>
      </c>
      <c r="B18" s="29" t="s">
        <v>34</v>
      </c>
      <c r="C18" s="29">
        <v>1</v>
      </c>
      <c r="D18" s="30">
        <v>61.634999999999998</v>
      </c>
    </row>
    <row r="19" ht="16.5">
      <c r="A19" s="28">
        <v>45309</v>
      </c>
      <c r="B19" s="29" t="s">
        <v>34</v>
      </c>
      <c r="C19" s="29">
        <v>1</v>
      </c>
      <c r="D19" s="30">
        <v>61.670000000000002</v>
      </c>
    </row>
    <row r="20" ht="16.5">
      <c r="A20" s="28">
        <v>45310</v>
      </c>
      <c r="B20" s="29" t="s">
        <v>34</v>
      </c>
      <c r="C20" s="29">
        <v>1</v>
      </c>
      <c r="D20" s="30">
        <v>61.689</v>
      </c>
    </row>
    <row r="21" ht="16.5">
      <c r="A21" s="28">
        <v>45311</v>
      </c>
      <c r="B21" s="29" t="s">
        <v>34</v>
      </c>
      <c r="C21" s="29">
        <v>1</v>
      </c>
      <c r="D21" s="30">
        <v>61.689</v>
      </c>
    </row>
    <row r="22" ht="16.5">
      <c r="A22" s="28">
        <v>45312</v>
      </c>
      <c r="B22" s="29" t="s">
        <v>34</v>
      </c>
      <c r="C22" s="29">
        <v>1</v>
      </c>
      <c r="D22" s="30">
        <v>61.689</v>
      </c>
    </row>
    <row r="23" ht="16.5">
      <c r="A23" s="28">
        <v>45313</v>
      </c>
      <c r="B23" s="29" t="s">
        <v>34</v>
      </c>
      <c r="C23" s="29">
        <v>1</v>
      </c>
      <c r="D23" s="30">
        <v>61.689</v>
      </c>
    </row>
    <row r="24" ht="16.5">
      <c r="A24" s="28">
        <v>45314</v>
      </c>
      <c r="B24" s="29" t="s">
        <v>34</v>
      </c>
      <c r="C24" s="29">
        <v>1</v>
      </c>
      <c r="D24" s="30">
        <v>61.695500000000003</v>
      </c>
    </row>
    <row r="25" ht="16.5">
      <c r="A25" s="28">
        <v>45315</v>
      </c>
      <c r="B25" s="29" t="s">
        <v>34</v>
      </c>
      <c r="C25" s="29">
        <v>1</v>
      </c>
      <c r="D25" s="30">
        <v>61.695</v>
      </c>
    </row>
    <row r="26" ht="16.5">
      <c r="A26" s="28">
        <v>45316</v>
      </c>
      <c r="B26" s="29" t="s">
        <v>34</v>
      </c>
      <c r="C26" s="29">
        <v>1</v>
      </c>
      <c r="D26" s="30">
        <v>61.695</v>
      </c>
    </row>
    <row r="27" ht="16.5">
      <c r="A27" s="28">
        <v>45317</v>
      </c>
      <c r="B27" s="29" t="s">
        <v>34</v>
      </c>
      <c r="C27" s="29">
        <v>1</v>
      </c>
      <c r="D27" s="30">
        <v>61.695</v>
      </c>
    </row>
    <row r="28" ht="16.5">
      <c r="A28" s="28">
        <v>45318</v>
      </c>
      <c r="B28" s="29" t="s">
        <v>34</v>
      </c>
      <c r="C28" s="29">
        <v>1</v>
      </c>
      <c r="D28" s="30">
        <v>61.695</v>
      </c>
    </row>
    <row r="29" ht="16.5">
      <c r="A29" s="28">
        <v>45319</v>
      </c>
      <c r="B29" s="29" t="s">
        <v>34</v>
      </c>
      <c r="C29" s="29">
        <v>1</v>
      </c>
      <c r="D29" s="30">
        <v>61.695</v>
      </c>
    </row>
    <row r="30" ht="16.5">
      <c r="A30" s="28">
        <v>45320</v>
      </c>
      <c r="B30" s="29" t="s">
        <v>34</v>
      </c>
      <c r="C30" s="29">
        <v>1</v>
      </c>
      <c r="D30" s="30">
        <v>61.695</v>
      </c>
    </row>
    <row r="31" ht="16.5">
      <c r="A31" s="28">
        <v>45321</v>
      </c>
      <c r="B31" s="29" t="s">
        <v>34</v>
      </c>
      <c r="C31" s="29">
        <v>1</v>
      </c>
      <c r="D31" s="30">
        <v>61.695</v>
      </c>
    </row>
    <row r="32" ht="15.75">
      <c r="A32" s="31">
        <v>45322</v>
      </c>
      <c r="B32" s="32" t="s">
        <v>34</v>
      </c>
      <c r="C32" s="32">
        <v>1</v>
      </c>
      <c r="D32" s="33">
        <v>61.695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45292</v>
      </c>
      <c r="C4" s="13" t="s">
        <v>27</v>
      </c>
      <c r="D4" s="14">
        <v>18.448499999999999</v>
      </c>
      <c r="E4" s="14">
        <v>18.448499999999999</v>
      </c>
      <c r="F4" s="14">
        <v>18.448499999999999</v>
      </c>
      <c r="G4" s="14">
        <v>18.448499999999999</v>
      </c>
      <c r="H4" s="14">
        <v>18.448499999999999</v>
      </c>
      <c r="I4" s="14">
        <v>18.448499999999999</v>
      </c>
      <c r="J4" s="14"/>
      <c r="K4" s="14">
        <v>13.198927054249999</v>
      </c>
      <c r="L4" s="14"/>
      <c r="M4" s="14">
        <v>14.2165260209</v>
      </c>
      <c r="N4" s="14">
        <v>14.567119470050001</v>
      </c>
      <c r="O4" s="14">
        <v>40.900449949799999</v>
      </c>
      <c r="P4" s="14">
        <v>176.72716899425001</v>
      </c>
      <c r="Q4" s="14">
        <v>255.20425</v>
      </c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>
        <v>299.48065000000003</v>
      </c>
      <c r="S5" s="14">
        <v>881.22334999999998</v>
      </c>
      <c r="T5" s="14">
        <v>1056.0833333953001</v>
      </c>
      <c r="U5" s="14">
        <v>1158.88817339365</v>
      </c>
      <c r="V5" s="14">
        <v>1292.6910483266499</v>
      </c>
      <c r="W5" s="14">
        <v>1126.9683671508501</v>
      </c>
      <c r="X5" s="14">
        <v>1051.6350624377501</v>
      </c>
      <c r="Y5" s="14">
        <v>756.51148999999998</v>
      </c>
      <c r="Z5" s="14">
        <v>838.17684999999994</v>
      </c>
      <c r="AA5" s="15">
        <v>1093.3811000000001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>
        <v>6.1494999999999997</v>
      </c>
      <c r="K6" s="14"/>
      <c r="L6" s="14">
        <v>6.1494999999999997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>
        <v>18.448499999999999</v>
      </c>
      <c r="K7" s="19"/>
      <c r="L7" s="19">
        <v>18.448499999999999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45293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7194.915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906.43629999999996</v>
      </c>
      <c r="E9" s="14">
        <v>404.83464407819997</v>
      </c>
      <c r="F9" s="14">
        <v>542.39528844165</v>
      </c>
      <c r="G9" s="14">
        <v>371.52260640915</v>
      </c>
      <c r="H9" s="14">
        <v>217.23758752149999</v>
      </c>
      <c r="I9" s="14">
        <v>750.91845518025002</v>
      </c>
      <c r="J9" s="14">
        <v>980.82684270164998</v>
      </c>
      <c r="K9" s="14">
        <v>1640.1417020292499</v>
      </c>
      <c r="L9" s="14">
        <v>1445.7474500000001</v>
      </c>
      <c r="M9" s="14">
        <v>1595.59556528085</v>
      </c>
      <c r="N9" s="14">
        <v>2326.3558499999999</v>
      </c>
      <c r="O9" s="14"/>
      <c r="P9" s="14">
        <v>2476.4036500000002</v>
      </c>
      <c r="Q9" s="14">
        <v>2507.7660999999998</v>
      </c>
      <c r="R9" s="14">
        <v>1991.4797338691501</v>
      </c>
      <c r="S9" s="14">
        <v>1598.9124260154499</v>
      </c>
      <c r="T9" s="14">
        <v>1630.5511638262001</v>
      </c>
      <c r="U9" s="14">
        <v>1596.71246329875</v>
      </c>
      <c r="V9" s="14">
        <v>1640.9848341463501</v>
      </c>
      <c r="W9" s="14">
        <v>1478.59194487375</v>
      </c>
      <c r="X9" s="14">
        <v>1224.0455714585</v>
      </c>
      <c r="Y9" s="14">
        <v>1007.83874775325</v>
      </c>
      <c r="Z9" s="14">
        <v>766.22770000000003</v>
      </c>
      <c r="AA9" s="15">
        <v>783.44629999999995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45294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4790.4795655532762</v>
      </c>
      <c r="O12" s="14">
        <v>4657.1623754082002</v>
      </c>
      <c r="P12" s="14">
        <v>4687.699068379824</v>
      </c>
      <c r="Q12" s="14">
        <v>4676.2915685850003</v>
      </c>
      <c r="R12" s="14">
        <v>5023.700737238064</v>
      </c>
      <c r="S12" s="14">
        <v>5766.7559417873999</v>
      </c>
      <c r="T12" s="14"/>
      <c r="U12" s="14"/>
      <c r="V12" s="14"/>
      <c r="W12" s="14"/>
      <c r="X12" s="14"/>
      <c r="Y12" s="14"/>
      <c r="Z12" s="14">
        <v>5995.8990000000003</v>
      </c>
      <c r="AA12" s="15"/>
    </row>
    <row r="13">
      <c r="A13" s="11"/>
      <c r="B13" s="16"/>
      <c r="C13" s="13" t="s">
        <v>28</v>
      </c>
      <c r="D13" s="14">
        <v>431.60385361018803</v>
      </c>
      <c r="E13" s="14">
        <v>340.07509199999998</v>
      </c>
      <c r="F13" s="14">
        <v>345.23012673920402</v>
      </c>
      <c r="G13" s="14">
        <v>391.58435610705601</v>
      </c>
      <c r="H13" s="14">
        <v>389.33637795872397</v>
      </c>
      <c r="I13" s="14">
        <v>444.941055705216</v>
      </c>
      <c r="J13" s="14">
        <v>695.24161333754398</v>
      </c>
      <c r="K13" s="14">
        <v>947.960473237428</v>
      </c>
      <c r="L13" s="14">
        <v>1159.801830481812</v>
      </c>
      <c r="M13" s="14">
        <v>1206.451479330804</v>
      </c>
      <c r="N13" s="14"/>
      <c r="O13" s="14"/>
      <c r="P13" s="14"/>
      <c r="Q13" s="14"/>
      <c r="R13" s="14"/>
      <c r="S13" s="14"/>
      <c r="T13" s="14">
        <v>1933.2223233918</v>
      </c>
      <c r="U13" s="14">
        <v>1965.4127062164</v>
      </c>
      <c r="V13" s="14">
        <v>1964.2699856462759</v>
      </c>
      <c r="W13" s="14">
        <v>2555.17542</v>
      </c>
      <c r="X13" s="14">
        <v>1535.3963618784001</v>
      </c>
      <c r="Y13" s="14">
        <v>1252.6816679999999</v>
      </c>
      <c r="Z13" s="14"/>
      <c r="AA13" s="15">
        <v>1787.085384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45295</v>
      </c>
      <c r="C16" s="13" t="s">
        <v>27</v>
      </c>
      <c r="D16" s="14">
        <v>4578.8083458947704</v>
      </c>
      <c r="E16" s="14">
        <v>4032.3519405000002</v>
      </c>
      <c r="F16" s="14"/>
      <c r="G16" s="14"/>
      <c r="H16" s="14"/>
      <c r="I16" s="14"/>
      <c r="J16" s="14"/>
      <c r="K16" s="14"/>
      <c r="L16" s="14"/>
      <c r="M16" s="14"/>
      <c r="N16" s="14">
        <v>8559.3725099999992</v>
      </c>
      <c r="O16" s="14">
        <v>8426.5260300000009</v>
      </c>
      <c r="P16" s="14"/>
      <c r="Q16" s="14"/>
      <c r="R16" s="14">
        <v>8497.8695100000004</v>
      </c>
      <c r="S16" s="14">
        <v>7882.0847002868104</v>
      </c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>
        <v>1230.0599999999999</v>
      </c>
      <c r="G17" s="14"/>
      <c r="H17" s="14"/>
      <c r="I17" s="14"/>
      <c r="J17" s="14">
        <v>2234.4039899999998</v>
      </c>
      <c r="K17" s="14">
        <v>1931.30241268341</v>
      </c>
      <c r="L17" s="14">
        <v>1943.2625911182899</v>
      </c>
      <c r="M17" s="14">
        <v>2896.7912999999999</v>
      </c>
      <c r="N17" s="14"/>
      <c r="O17" s="14"/>
      <c r="P17" s="14">
        <v>2687.0660699999999</v>
      </c>
      <c r="Q17" s="14">
        <v>2643.39894</v>
      </c>
      <c r="R17" s="14"/>
      <c r="S17" s="14"/>
      <c r="T17" s="14">
        <v>2522.1803678623501</v>
      </c>
      <c r="U17" s="14">
        <v>2084.3600257642502</v>
      </c>
      <c r="V17" s="14">
        <v>2118.1866757642501</v>
      </c>
      <c r="W17" s="14">
        <v>2262.7000122464401</v>
      </c>
      <c r="X17" s="14">
        <v>1867.23108</v>
      </c>
      <c r="Y17" s="14">
        <v>1833.94792278555</v>
      </c>
      <c r="Z17" s="14">
        <v>1702.92345009462</v>
      </c>
      <c r="AA17" s="15">
        <v>2207.4894985720198</v>
      </c>
    </row>
    <row r="18">
      <c r="A18" s="1"/>
      <c r="B18" s="16"/>
      <c r="C18" s="13" t="s">
        <v>29</v>
      </c>
      <c r="D18" s="14"/>
      <c r="E18" s="14"/>
      <c r="F18" s="14"/>
      <c r="G18" s="14">
        <v>783.54822000000001</v>
      </c>
      <c r="H18" s="14">
        <v>1076.3025</v>
      </c>
      <c r="I18" s="14">
        <v>1775.284095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>
        <v>2350.6446599999999</v>
      </c>
      <c r="H19" s="19">
        <v>3228.9074999999998</v>
      </c>
      <c r="I19" s="19">
        <v>5325.8522849999999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45296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1597.28485</v>
      </c>
      <c r="E21" s="14">
        <v>1492.2521132372999</v>
      </c>
      <c r="F21" s="14">
        <v>1428.3275901841</v>
      </c>
      <c r="G21" s="14">
        <v>1363.9338442558001</v>
      </c>
      <c r="H21" s="14">
        <v>1422.3584967213999</v>
      </c>
      <c r="I21" s="14">
        <v>1550.71951352305</v>
      </c>
      <c r="J21" s="14">
        <v>1737.5162499999999</v>
      </c>
      <c r="K21" s="14">
        <v>2042.2749291591499</v>
      </c>
      <c r="L21" s="14">
        <v>2339.5488686673498</v>
      </c>
      <c r="M21" s="14">
        <v>2024.3932852851499</v>
      </c>
      <c r="N21" s="14">
        <v>2015.2503585331999</v>
      </c>
      <c r="O21" s="14">
        <v>1902.3241574076001</v>
      </c>
      <c r="P21" s="14">
        <v>2062.6388767000499</v>
      </c>
      <c r="Q21" s="14">
        <v>1898.7888340162999</v>
      </c>
      <c r="R21" s="14">
        <v>3381.5448999999999</v>
      </c>
      <c r="S21" s="14">
        <v>2067.6161835862499</v>
      </c>
      <c r="T21" s="14">
        <v>2099.1890065237499</v>
      </c>
      <c r="U21" s="14">
        <v>2141.0124065237501</v>
      </c>
      <c r="V21" s="14">
        <v>2078.8923565237501</v>
      </c>
      <c r="W21" s="14">
        <v>2028.9275230674</v>
      </c>
      <c r="X21" s="14">
        <v>2336.62893232345</v>
      </c>
      <c r="Y21" s="14">
        <v>2127.0581066100499</v>
      </c>
      <c r="Z21" s="14">
        <v>2097.9431809253501</v>
      </c>
      <c r="AA21" s="15">
        <v>1729.4714507394499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45297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>
        <v>7971.1189749248497</v>
      </c>
      <c r="N24" s="14">
        <v>8044.7438574610496</v>
      </c>
      <c r="O24" s="14">
        <v>8249.7704299180004</v>
      </c>
      <c r="P24" s="14">
        <v>8073.1138185944501</v>
      </c>
      <c r="Q24" s="14">
        <v>7775.21517526145</v>
      </c>
      <c r="R24" s="14">
        <v>7685.6282955524002</v>
      </c>
      <c r="S24" s="14">
        <v>7588.2983238248498</v>
      </c>
      <c r="T24" s="14">
        <v>8395.8836527060994</v>
      </c>
      <c r="U24" s="14">
        <v>8336.0801749999991</v>
      </c>
      <c r="V24" s="14">
        <v>8283.7976836865</v>
      </c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1527.1691499999999</v>
      </c>
      <c r="E25" s="14">
        <v>2466.3505</v>
      </c>
      <c r="F25" s="14">
        <v>2341.4953500000001</v>
      </c>
      <c r="G25" s="14"/>
      <c r="H25" s="14">
        <v>1356.18525</v>
      </c>
      <c r="I25" s="14">
        <v>1385.7076500000001</v>
      </c>
      <c r="J25" s="14">
        <v>2309.5127499999999</v>
      </c>
      <c r="K25" s="14">
        <v>2503.2534999999998</v>
      </c>
      <c r="L25" s="14">
        <v>2718.5210000000002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>
        <v>3044.4974999999999</v>
      </c>
      <c r="X25" s="14">
        <v>2176.4007813184999</v>
      </c>
      <c r="Y25" s="14">
        <v>1684.7950656633</v>
      </c>
      <c r="Z25" s="14">
        <v>1676.2886904443001</v>
      </c>
      <c r="AA25" s="15">
        <v>1704.5312101424499</v>
      </c>
    </row>
    <row r="26">
      <c r="A26" s="1"/>
      <c r="B26" s="16"/>
      <c r="C26" s="13" t="s">
        <v>29</v>
      </c>
      <c r="D26" s="14"/>
      <c r="E26" s="14"/>
      <c r="F26" s="14"/>
      <c r="G26" s="14">
        <v>2245.2400250000001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>
        <v>6735.7200750000002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45298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v>8243.5151499999993</v>
      </c>
      <c r="P28" s="14">
        <v>8021.4358605409998</v>
      </c>
      <c r="Q28" s="14">
        <v>7380.89420117185</v>
      </c>
      <c r="R28" s="14">
        <v>6811.8105466042998</v>
      </c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1647.1911608338</v>
      </c>
      <c r="E29" s="14">
        <v>1482.2705000000001</v>
      </c>
      <c r="F29" s="14">
        <v>2360.5619000000002</v>
      </c>
      <c r="G29" s="14"/>
      <c r="H29" s="14"/>
      <c r="I29" s="14">
        <v>1338.9638500000001</v>
      </c>
      <c r="J29" s="14">
        <v>1397.5835508119001</v>
      </c>
      <c r="K29" s="14">
        <v>1458.95860858335</v>
      </c>
      <c r="L29" s="14">
        <v>1602.1362223234501</v>
      </c>
      <c r="M29" s="14">
        <v>1570.8061879132499</v>
      </c>
      <c r="N29" s="14">
        <v>2684.6932499999998</v>
      </c>
      <c r="O29" s="14"/>
      <c r="P29" s="14"/>
      <c r="Q29" s="14"/>
      <c r="R29" s="14"/>
      <c r="S29" s="14">
        <v>2706.8350500000001</v>
      </c>
      <c r="T29" s="14">
        <v>2872.8985499999999</v>
      </c>
      <c r="U29" s="14">
        <v>3129.98945</v>
      </c>
      <c r="V29" s="14">
        <v>2562.8821232964501</v>
      </c>
      <c r="W29" s="14">
        <v>2362.0984228304001</v>
      </c>
      <c r="X29" s="14">
        <v>2233.7653908037501</v>
      </c>
      <c r="Y29" s="14">
        <v>1920.2004571121499</v>
      </c>
      <c r="Z29" s="14">
        <v>1731.6028776071</v>
      </c>
      <c r="AA29" s="15">
        <v>1556.69155</v>
      </c>
    </row>
    <row r="30">
      <c r="A30" s="1"/>
      <c r="B30" s="16"/>
      <c r="C30" s="13" t="s">
        <v>29</v>
      </c>
      <c r="D30" s="14"/>
      <c r="E30" s="14"/>
      <c r="F30" s="14"/>
      <c r="G30" s="14">
        <v>2259.0786499999999</v>
      </c>
      <c r="H30" s="14">
        <v>2209.8746500000002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/>
      <c r="G31" s="19">
        <v>6777.2359500000002</v>
      </c>
      <c r="H31" s="19">
        <v>6629.6239500000001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45299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1997.3765737680999</v>
      </c>
      <c r="E33" s="14">
        <v>1535.7798499999999</v>
      </c>
      <c r="F33" s="14">
        <v>2382.7037</v>
      </c>
      <c r="G33" s="14"/>
      <c r="H33" s="14"/>
      <c r="I33" s="14"/>
      <c r="J33" s="14">
        <v>1840.4152473070501</v>
      </c>
      <c r="K33" s="14">
        <v>3349.7040228962501</v>
      </c>
      <c r="L33" s="14">
        <v>3661.7026813287498</v>
      </c>
      <c r="M33" s="14">
        <v>2174.6912793658998</v>
      </c>
      <c r="N33" s="14">
        <v>2046.4963685027001</v>
      </c>
      <c r="O33" s="14">
        <v>1906.0081371537999</v>
      </c>
      <c r="P33" s="14">
        <v>2936.2487000000001</v>
      </c>
      <c r="Q33" s="14">
        <v>1721.9776446364499</v>
      </c>
      <c r="R33" s="14">
        <v>3075.25</v>
      </c>
      <c r="S33" s="14">
        <v>3320.6549500000001</v>
      </c>
      <c r="T33" s="14">
        <v>3088.9386382919502</v>
      </c>
      <c r="U33" s="14">
        <v>2941.0308047774001</v>
      </c>
      <c r="V33" s="14">
        <v>2832.5513800939498</v>
      </c>
      <c r="W33" s="14">
        <v>2692.1146118237002</v>
      </c>
      <c r="X33" s="14">
        <v>2609.5630245931502</v>
      </c>
      <c r="Y33" s="14">
        <v>2225.0878785373002</v>
      </c>
      <c r="Z33" s="14">
        <v>2016.02193076255</v>
      </c>
      <c r="AA33" s="15">
        <v>2049.7772610852498</v>
      </c>
    </row>
    <row r="34">
      <c r="A34" s="1"/>
      <c r="B34" s="16"/>
      <c r="C34" s="13" t="s">
        <v>29</v>
      </c>
      <c r="D34" s="14"/>
      <c r="E34" s="14"/>
      <c r="F34" s="14"/>
      <c r="G34" s="14">
        <v>2313.2030500000001</v>
      </c>
      <c r="H34" s="14">
        <v>2419.914225</v>
      </c>
      <c r="I34" s="14">
        <v>2524.7802499999998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>
        <v>6939.6091500000002</v>
      </c>
      <c r="H35" s="19">
        <v>7259.7426750000004</v>
      </c>
      <c r="I35" s="19">
        <v>7574.3407500000003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45300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>
        <v>11331.018040173951</v>
      </c>
      <c r="M36" s="14">
        <v>10003.591379875599</v>
      </c>
      <c r="N36" s="14">
        <v>9383.1591474412999</v>
      </c>
      <c r="O36" s="14">
        <v>8729.7199117139498</v>
      </c>
      <c r="P36" s="14">
        <v>7967.54453066325</v>
      </c>
      <c r="Q36" s="14">
        <v>8197.2987043258508</v>
      </c>
      <c r="R36" s="14">
        <v>8864.3944573588997</v>
      </c>
      <c r="S36" s="14">
        <v>9546.9361080389008</v>
      </c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2326.65297262575</v>
      </c>
      <c r="E37" s="14">
        <v>1719.30537416635</v>
      </c>
      <c r="F37" s="14">
        <v>1662.73785595</v>
      </c>
      <c r="G37" s="14">
        <v>2586.2852499999999</v>
      </c>
      <c r="H37" s="14">
        <v>1861.70632859855</v>
      </c>
      <c r="I37" s="14">
        <v>1661.8651</v>
      </c>
      <c r="J37" s="14">
        <v>1988.4566500000001</v>
      </c>
      <c r="K37" s="14">
        <v>2253.3586850000002</v>
      </c>
      <c r="L37" s="14"/>
      <c r="M37" s="14"/>
      <c r="N37" s="14"/>
      <c r="O37" s="14"/>
      <c r="P37" s="14"/>
      <c r="Q37" s="14"/>
      <c r="R37" s="14"/>
      <c r="S37" s="14"/>
      <c r="T37" s="14">
        <v>3952.3112999999998</v>
      </c>
      <c r="U37" s="14">
        <v>4238.3095499999999</v>
      </c>
      <c r="V37" s="14">
        <v>3564.8004940976002</v>
      </c>
      <c r="W37" s="14">
        <v>3285.3963083168001</v>
      </c>
      <c r="X37" s="14">
        <v>3685.3796000000002</v>
      </c>
      <c r="Y37" s="14">
        <v>3446.7402000000002</v>
      </c>
      <c r="Z37" s="14">
        <v>3248.0790499999998</v>
      </c>
      <c r="AA37" s="15">
        <v>2971.3065499999998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45301</v>
      </c>
      <c r="C40" s="13" t="s">
        <v>27</v>
      </c>
      <c r="D40" s="14">
        <v>8229.02153</v>
      </c>
      <c r="E40" s="14">
        <v>8004.5209800000002</v>
      </c>
      <c r="F40" s="14">
        <v>8002.0607</v>
      </c>
      <c r="G40" s="14">
        <v>7917.1810400000004</v>
      </c>
      <c r="H40" s="14">
        <v>8098.6266900000001</v>
      </c>
      <c r="I40" s="14">
        <v>8434.4549100000004</v>
      </c>
      <c r="J40" s="14">
        <v>10201.551020000001</v>
      </c>
      <c r="K40" s="14">
        <v>10815.5132235737</v>
      </c>
      <c r="L40" s="14">
        <v>11561.917207190931</v>
      </c>
      <c r="M40" s="14">
        <v>10613.792797893289</v>
      </c>
      <c r="N40" s="14">
        <v>9644.67546394901</v>
      </c>
      <c r="O40" s="14">
        <v>8831.48488367547</v>
      </c>
      <c r="P40" s="14">
        <v>8226.1032947109397</v>
      </c>
      <c r="Q40" s="14">
        <v>8798.2465402399503</v>
      </c>
      <c r="R40" s="14">
        <v>9501.21080223633</v>
      </c>
      <c r="S40" s="14">
        <v>10226.944624109979</v>
      </c>
      <c r="T40" s="14">
        <v>12557.884190000001</v>
      </c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v>4422.3532999999998</v>
      </c>
      <c r="V41" s="14">
        <v>4305.4899999999998</v>
      </c>
      <c r="W41" s="14">
        <v>4064.38256</v>
      </c>
      <c r="X41" s="14">
        <v>3690.4200000000001</v>
      </c>
      <c r="Y41" s="14">
        <v>3363.81783</v>
      </c>
      <c r="Z41" s="14">
        <v>3224.8120100000001</v>
      </c>
      <c r="AA41" s="15">
        <v>2947.4154400000002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45302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>
        <v>13011.522300000001</v>
      </c>
      <c r="M44" s="14">
        <v>10481.545167417589</v>
      </c>
      <c r="N44" s="14">
        <v>9087.3936280777161</v>
      </c>
      <c r="O44" s="14">
        <v>8540.8448338068665</v>
      </c>
      <c r="P44" s="14">
        <v>7968.3680128849164</v>
      </c>
      <c r="Q44" s="14">
        <v>8229.6292778216721</v>
      </c>
      <c r="R44" s="14">
        <v>8523.6461962483027</v>
      </c>
      <c r="S44" s="14">
        <v>9425.6496189704103</v>
      </c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2822.5467760000001</v>
      </c>
      <c r="E45" s="14">
        <v>1927.625366143666</v>
      </c>
      <c r="F45" s="14">
        <v>1619.8268660000001</v>
      </c>
      <c r="G45" s="14">
        <v>1529.3921720000001</v>
      </c>
      <c r="H45" s="14">
        <v>1523.855354</v>
      </c>
      <c r="I45" s="14">
        <v>1648.74136</v>
      </c>
      <c r="J45" s="14">
        <v>1875.3993537363419</v>
      </c>
      <c r="K45" s="14">
        <v>3594.010084</v>
      </c>
      <c r="L45" s="14"/>
      <c r="M45" s="14"/>
      <c r="N45" s="14"/>
      <c r="O45" s="14"/>
      <c r="P45" s="14"/>
      <c r="Q45" s="14"/>
      <c r="R45" s="14"/>
      <c r="S45" s="14"/>
      <c r="T45" s="14">
        <v>4523.5803059999998</v>
      </c>
      <c r="U45" s="14">
        <v>4586.9461119999996</v>
      </c>
      <c r="V45" s="14">
        <v>4203.6752660000002</v>
      </c>
      <c r="W45" s="14">
        <v>4070.1764320000002</v>
      </c>
      <c r="X45" s="14">
        <v>3752.7321999999999</v>
      </c>
      <c r="Y45" s="14">
        <v>3297.48272</v>
      </c>
      <c r="Z45" s="14">
        <v>3076.0100000000002</v>
      </c>
      <c r="AA45" s="15">
        <v>2965.2736399999999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45303</v>
      </c>
      <c r="C48" s="13" t="s">
        <v>27</v>
      </c>
      <c r="D48" s="14">
        <v>8369.1265679999997</v>
      </c>
      <c r="E48" s="14">
        <v>8113.6699980000003</v>
      </c>
      <c r="F48" s="14">
        <v>7911.1514159999997</v>
      </c>
      <c r="G48" s="14">
        <v>7881.6046319999996</v>
      </c>
      <c r="H48" s="14">
        <v>8100.7432799999997</v>
      </c>
      <c r="I48" s="14">
        <v>8660.2855020000006</v>
      </c>
      <c r="J48" s="14">
        <v>9851.3902319999997</v>
      </c>
      <c r="K48" s="14">
        <v>10406.478842009801</v>
      </c>
      <c r="L48" s="14">
        <v>11258.443900475557</v>
      </c>
      <c r="M48" s="14">
        <v>10796.159842475556</v>
      </c>
      <c r="N48" s="14"/>
      <c r="O48" s="14"/>
      <c r="P48" s="14"/>
      <c r="Q48" s="14"/>
      <c r="R48" s="14"/>
      <c r="S48" s="14"/>
      <c r="T48" s="14"/>
      <c r="U48" s="14">
        <v>11772.54675</v>
      </c>
      <c r="V48" s="14">
        <v>10755.795374528527</v>
      </c>
      <c r="W48" s="14">
        <v>9557.7053877560156</v>
      </c>
      <c r="X48" s="14">
        <v>8720.8545649882326</v>
      </c>
      <c r="Y48" s="14">
        <v>8372.694307081194</v>
      </c>
      <c r="Z48" s="14"/>
      <c r="AA48" s="15">
        <v>8005.3317900000002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>
        <v>2774.4004831577581</v>
      </c>
      <c r="O49" s="14">
        <v>2526.8511422381821</v>
      </c>
      <c r="P49" s="14">
        <v>2217.0554314207261</v>
      </c>
      <c r="Q49" s="14">
        <v>2163.671014290132</v>
      </c>
      <c r="R49" s="14">
        <v>1934.347046307618</v>
      </c>
      <c r="S49" s="14">
        <v>2031.9214452278641</v>
      </c>
      <c r="T49" s="14">
        <v>2216.6257639344722</v>
      </c>
      <c r="U49" s="14"/>
      <c r="V49" s="14"/>
      <c r="W49" s="14"/>
      <c r="X49" s="14"/>
      <c r="Y49" s="14"/>
      <c r="Z49" s="14">
        <v>2907.8959920000002</v>
      </c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45304</v>
      </c>
      <c r="C52" s="13" t="s">
        <v>27</v>
      </c>
      <c r="D52" s="14">
        <v>7204.4756634922751</v>
      </c>
      <c r="E52" s="14">
        <v>6800.1303860571898</v>
      </c>
      <c r="F52" s="14">
        <v>6918.2385333856901</v>
      </c>
      <c r="G52" s="14">
        <v>6454.9724888156898</v>
      </c>
      <c r="H52" s="14">
        <v>6418.5583651815496</v>
      </c>
      <c r="I52" s="14">
        <v>6055.046364806075</v>
      </c>
      <c r="J52" s="14">
        <v>6998.4711370000005</v>
      </c>
      <c r="K52" s="14">
        <v>7914.6565873146101</v>
      </c>
      <c r="L52" s="14">
        <v>7396.9758534000002</v>
      </c>
      <c r="M52" s="14"/>
      <c r="N52" s="14"/>
      <c r="O52" s="14"/>
      <c r="P52" s="14"/>
      <c r="Q52" s="14"/>
      <c r="R52" s="14"/>
      <c r="S52" s="14"/>
      <c r="T52" s="14"/>
      <c r="U52" s="14"/>
      <c r="V52" s="14">
        <v>10839.75207</v>
      </c>
      <c r="W52" s="14">
        <v>10874.24611</v>
      </c>
      <c r="X52" s="14">
        <v>9634.5625064266897</v>
      </c>
      <c r="Y52" s="14">
        <v>8125.0403237500004</v>
      </c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>
        <v>2712.7098599999999</v>
      </c>
      <c r="N53" s="14">
        <v>1880.5099568441551</v>
      </c>
      <c r="O53" s="14">
        <v>1615.7720865833051</v>
      </c>
      <c r="P53" s="14">
        <v>1532.2012877539551</v>
      </c>
      <c r="Q53" s="14">
        <v>1586.0735712548301</v>
      </c>
      <c r="R53" s="14">
        <v>1578.56165263664</v>
      </c>
      <c r="S53" s="14">
        <v>1985.842811442805</v>
      </c>
      <c r="T53" s="14">
        <v>2370.1122034180148</v>
      </c>
      <c r="U53" s="14">
        <v>3694.55807</v>
      </c>
      <c r="V53" s="14"/>
      <c r="W53" s="14"/>
      <c r="X53" s="14"/>
      <c r="Y53" s="14"/>
      <c r="Z53" s="14">
        <v>2156.493465</v>
      </c>
      <c r="AA53" s="15">
        <v>2108.4481949999999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45305</v>
      </c>
      <c r="C56" s="13" t="s">
        <v>27</v>
      </c>
      <c r="D56" s="14">
        <v>5442.9945011361497</v>
      </c>
      <c r="E56" s="14">
        <v>5437.2237338632849</v>
      </c>
      <c r="F56" s="14">
        <v>5642.1988288493103</v>
      </c>
      <c r="G56" s="14">
        <v>5451.5029655052049</v>
      </c>
      <c r="H56" s="14">
        <v>5443.5266505466698</v>
      </c>
      <c r="I56" s="14">
        <v>5582.3976235181353</v>
      </c>
      <c r="J56" s="14">
        <v>5758.8604390440896</v>
      </c>
      <c r="K56" s="14">
        <v>6131.7523753823752</v>
      </c>
      <c r="L56" s="14">
        <v>6158.8873768133253</v>
      </c>
      <c r="M56" s="14"/>
      <c r="N56" s="14"/>
      <c r="O56" s="14"/>
      <c r="P56" s="14"/>
      <c r="Q56" s="14"/>
      <c r="R56" s="14"/>
      <c r="S56" s="14"/>
      <c r="T56" s="14"/>
      <c r="U56" s="14">
        <v>8452.2796402225304</v>
      </c>
      <c r="V56" s="14">
        <v>8350.3856036493908</v>
      </c>
      <c r="W56" s="14">
        <v>7706.4776717261902</v>
      </c>
      <c r="X56" s="14">
        <v>7568.9779200000003</v>
      </c>
      <c r="Y56" s="14"/>
      <c r="Z56" s="14"/>
      <c r="AA56" s="15">
        <v>5415.4741390659347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>
        <v>1875.856494028475</v>
      </c>
      <c r="N57" s="14">
        <v>1782.284904706145</v>
      </c>
      <c r="O57" s="14">
        <v>1869.4511830192801</v>
      </c>
      <c r="P57" s="14">
        <v>1818.4690534957799</v>
      </c>
      <c r="Q57" s="14">
        <v>1541.747254618655</v>
      </c>
      <c r="R57" s="14">
        <v>1467.5366125</v>
      </c>
      <c r="S57" s="14">
        <v>1859.8109045215001</v>
      </c>
      <c r="T57" s="14">
        <v>1610.1325099999999</v>
      </c>
      <c r="U57" s="14"/>
      <c r="V57" s="14"/>
      <c r="W57" s="14"/>
      <c r="X57" s="14"/>
      <c r="Y57" s="14">
        <v>2440.4533299999998</v>
      </c>
      <c r="Z57" s="14">
        <v>2342.5148949999998</v>
      </c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45306</v>
      </c>
      <c r="C60" s="13" t="s">
        <v>27</v>
      </c>
      <c r="D60" s="14">
        <v>5962.2651441978796</v>
      </c>
      <c r="E60" s="14">
        <v>5349.4843771132746</v>
      </c>
      <c r="F60" s="14">
        <v>5167.0181196953554</v>
      </c>
      <c r="G60" s="14">
        <v>5358.6680222776049</v>
      </c>
      <c r="H60" s="14">
        <v>5273.6925128018947</v>
      </c>
      <c r="I60" s="14">
        <v>5851.5079589053503</v>
      </c>
      <c r="J60" s="14">
        <v>8115.3388750000004</v>
      </c>
      <c r="K60" s="14">
        <v>9551.0288287280637</v>
      </c>
      <c r="L60" s="14">
        <v>8382.7224221137603</v>
      </c>
      <c r="M60" s="14">
        <v>8237.0879329268246</v>
      </c>
      <c r="N60" s="14">
        <v>7594.0165683246896</v>
      </c>
      <c r="O60" s="14">
        <v>7226.2344620386548</v>
      </c>
      <c r="P60" s="14">
        <v>7302.07411969035</v>
      </c>
      <c r="Q60" s="14">
        <v>7047.6397386747103</v>
      </c>
      <c r="R60" s="14">
        <v>7355.8122718847553</v>
      </c>
      <c r="S60" s="14">
        <v>7828.1652797526849</v>
      </c>
      <c r="T60" s="14">
        <v>9339.8577122407205</v>
      </c>
      <c r="U60" s="14">
        <v>10672.825554999999</v>
      </c>
      <c r="V60" s="14"/>
      <c r="W60" s="14">
        <v>10558.87203</v>
      </c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>
        <v>3541.7987499999999</v>
      </c>
      <c r="W61" s="14"/>
      <c r="X61" s="14">
        <v>3192.5465949999998</v>
      </c>
      <c r="Y61" s="14">
        <v>2891.3397100000002</v>
      </c>
      <c r="Z61" s="14">
        <v>2813.7281200000002</v>
      </c>
      <c r="AA61" s="15">
        <v>2702.8544200000001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45307</v>
      </c>
      <c r="C64" s="13" t="s">
        <v>27</v>
      </c>
      <c r="D64" s="14"/>
      <c r="E64" s="14"/>
      <c r="F64" s="14"/>
      <c r="G64" s="14">
        <v>7234.6850999999997</v>
      </c>
      <c r="H64" s="14">
        <v>7160.1515200000003</v>
      </c>
      <c r="I64" s="14"/>
      <c r="J64" s="14">
        <v>9500.0205028012006</v>
      </c>
      <c r="K64" s="14">
        <v>11534.841479999999</v>
      </c>
      <c r="L64" s="14"/>
      <c r="M64" s="14">
        <v>11284.216891698161</v>
      </c>
      <c r="N64" s="14">
        <v>9768.5543430949401</v>
      </c>
      <c r="O64" s="14"/>
      <c r="P64" s="14">
        <v>9533.5224600000001</v>
      </c>
      <c r="Q64" s="14">
        <v>9411.1871817895808</v>
      </c>
      <c r="R64" s="14">
        <v>9464.9806856225405</v>
      </c>
      <c r="S64" s="14"/>
      <c r="T64" s="14">
        <v>12961.451160000001</v>
      </c>
      <c r="U64" s="14">
        <v>13265.745279999999</v>
      </c>
      <c r="V64" s="14">
        <v>12506.85792</v>
      </c>
      <c r="W64" s="14">
        <v>11825.44617320434</v>
      </c>
      <c r="X64" s="14">
        <v>11120.824298776721</v>
      </c>
      <c r="Y64" s="14">
        <v>8540.0524874618804</v>
      </c>
      <c r="Z64" s="14">
        <v>7971.7891674967204</v>
      </c>
      <c r="AA64" s="15">
        <v>7672.71590117498</v>
      </c>
    </row>
    <row r="65">
      <c r="A65" s="1"/>
      <c r="B65" s="16"/>
      <c r="C65" s="13" t="s">
        <v>28</v>
      </c>
      <c r="D65" s="14">
        <v>2546.4613199999999</v>
      </c>
      <c r="E65" s="14">
        <v>2513.8143799999998</v>
      </c>
      <c r="F65" s="14">
        <v>2468.8478399999999</v>
      </c>
      <c r="G65" s="14"/>
      <c r="H65" s="14"/>
      <c r="I65" s="14">
        <v>2561.2448399999998</v>
      </c>
      <c r="J65" s="14"/>
      <c r="K65" s="14"/>
      <c r="L65" s="14">
        <v>4438.7518799999998</v>
      </c>
      <c r="M65" s="14"/>
      <c r="N65" s="14"/>
      <c r="O65" s="14">
        <v>3387.8899999999999</v>
      </c>
      <c r="P65" s="14"/>
      <c r="Q65" s="14"/>
      <c r="R65" s="14"/>
      <c r="S65" s="14">
        <v>4034.0530199999998</v>
      </c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45308</v>
      </c>
      <c r="C68" s="13" t="s">
        <v>27</v>
      </c>
      <c r="D68" s="14">
        <v>6713.9295289279498</v>
      </c>
      <c r="E68" s="14">
        <v>7232.8672500000002</v>
      </c>
      <c r="F68" s="14">
        <v>6539.4735000000001</v>
      </c>
      <c r="G68" s="14">
        <v>6451.3354499999996</v>
      </c>
      <c r="H68" s="14">
        <v>6530.8446000000004</v>
      </c>
      <c r="I68" s="14">
        <v>7815.3180000000002</v>
      </c>
      <c r="J68" s="14">
        <v>8989.4647499999992</v>
      </c>
      <c r="K68" s="14">
        <v>9925.0840499999995</v>
      </c>
      <c r="L68" s="14">
        <v>9899.8137000000006</v>
      </c>
      <c r="M68" s="14"/>
      <c r="N68" s="14"/>
      <c r="O68" s="14"/>
      <c r="P68" s="14"/>
      <c r="Q68" s="14"/>
      <c r="R68" s="14">
        <v>10107.63136147695</v>
      </c>
      <c r="S68" s="14">
        <v>11004.929249999999</v>
      </c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1974.16905</v>
      </c>
      <c r="N69" s="14">
        <v>2443.5763211118001</v>
      </c>
      <c r="O69" s="14">
        <v>2322.27313525725</v>
      </c>
      <c r="P69" s="14">
        <v>2333.1330823458002</v>
      </c>
      <c r="Q69" s="14">
        <v>2173.4755941129001</v>
      </c>
      <c r="R69" s="14"/>
      <c r="S69" s="14"/>
      <c r="T69" s="14">
        <v>3272.5887425941501</v>
      </c>
      <c r="U69" s="14">
        <v>2596.8282958190998</v>
      </c>
      <c r="V69" s="14">
        <v>2256.3783308482498</v>
      </c>
      <c r="W69" s="14">
        <v>2191.7717016373499</v>
      </c>
      <c r="X69" s="14">
        <v>3334.4535000000001</v>
      </c>
      <c r="Y69" s="14">
        <v>3086.0644499999999</v>
      </c>
      <c r="Z69" s="14">
        <v>2177.9469292255499</v>
      </c>
      <c r="AA69" s="15">
        <v>1845.0035377473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45309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1494.2641000000001</v>
      </c>
      <c r="E73" s="14">
        <v>1538.8231763352001</v>
      </c>
      <c r="F73" s="14">
        <v>1572.0933988284</v>
      </c>
      <c r="G73" s="14">
        <v>1585.4845977712</v>
      </c>
      <c r="H73" s="14">
        <v>1604.3858638227</v>
      </c>
      <c r="I73" s="14">
        <v>1819.9480544532</v>
      </c>
      <c r="J73" s="14">
        <v>2088.2622129872998</v>
      </c>
      <c r="K73" s="14">
        <v>2499.2063614672002</v>
      </c>
      <c r="L73" s="14">
        <v>2360.446298462</v>
      </c>
      <c r="M73" s="14">
        <v>2584.3421153011</v>
      </c>
      <c r="N73" s="14">
        <v>2612.5458876635998</v>
      </c>
      <c r="O73" s="14">
        <v>2389.5833340351001</v>
      </c>
      <c r="P73" s="14">
        <v>2298.2366736280001</v>
      </c>
      <c r="Q73" s="14">
        <v>2064.4763647186001</v>
      </c>
      <c r="R73" s="14">
        <v>2140.1247878682002</v>
      </c>
      <c r="S73" s="14">
        <v>1998.3722997356999</v>
      </c>
      <c r="T73" s="14">
        <v>2073.4560896328999</v>
      </c>
      <c r="U73" s="14">
        <v>2519.8003660298</v>
      </c>
      <c r="V73" s="14">
        <v>2402.8125135538999</v>
      </c>
      <c r="W73" s="14">
        <v>2360.2010633901</v>
      </c>
      <c r="X73" s="14">
        <v>1979.0922651779999</v>
      </c>
      <c r="Y73" s="14">
        <v>1841.8793630985999</v>
      </c>
      <c r="Z73" s="14">
        <v>1624.6716996951</v>
      </c>
      <c r="AA73" s="15">
        <v>1374.6930342984999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45310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1404.85814511687</v>
      </c>
      <c r="E77" s="14">
        <v>1391.8232464621799</v>
      </c>
      <c r="F77" s="14">
        <v>1412.4197267275199</v>
      </c>
      <c r="G77" s="14">
        <v>1325.76773494944</v>
      </c>
      <c r="H77" s="14">
        <v>1178.1913567352101</v>
      </c>
      <c r="I77" s="14">
        <v>1317.87723499347</v>
      </c>
      <c r="J77" s="14">
        <v>1575.2913804730499</v>
      </c>
      <c r="K77" s="14">
        <v>1803.04981554804</v>
      </c>
      <c r="L77" s="14">
        <v>2119.0926382124098</v>
      </c>
      <c r="M77" s="14">
        <v>2205.6797979359399</v>
      </c>
      <c r="N77" s="14">
        <v>1963.7503582506299</v>
      </c>
      <c r="O77" s="14">
        <v>1613.1673499999999</v>
      </c>
      <c r="P77" s="14">
        <v>1467.49057288368</v>
      </c>
      <c r="Q77" s="14">
        <v>1542.25485500844</v>
      </c>
      <c r="R77" s="14">
        <v>1415.15697191193</v>
      </c>
      <c r="S77" s="14">
        <v>1930.5794994365101</v>
      </c>
      <c r="T77" s="14">
        <v>2063.4428827397701</v>
      </c>
      <c r="U77" s="14">
        <v>2130.7089705520498</v>
      </c>
      <c r="V77" s="14">
        <v>2082.9170143133701</v>
      </c>
      <c r="W77" s="14">
        <v>1978.69012562694</v>
      </c>
      <c r="X77" s="14">
        <v>1844.15437389105</v>
      </c>
      <c r="Y77" s="14">
        <v>1379.0390142732001</v>
      </c>
      <c r="Z77" s="14">
        <v>1642.5702348238799</v>
      </c>
      <c r="AA77" s="15">
        <v>1249.56926068593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45311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7448.3298599999998</v>
      </c>
      <c r="N80" s="14">
        <v>6456.8772683790003</v>
      </c>
      <c r="O80" s="14">
        <v>5788.8008539410603</v>
      </c>
      <c r="P80" s="14">
        <v>5860.3953566072396</v>
      </c>
      <c r="Q80" s="14">
        <v>5962.6977243073197</v>
      </c>
      <c r="R80" s="14">
        <v>6791.3420100000003</v>
      </c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1284.1751678821199</v>
      </c>
      <c r="E81" s="14">
        <v>1198.00038</v>
      </c>
      <c r="F81" s="14">
        <v>1306.1141031912</v>
      </c>
      <c r="G81" s="14">
        <v>1164.71063661264</v>
      </c>
      <c r="H81" s="14">
        <v>1156.4707357126799</v>
      </c>
      <c r="I81" s="14">
        <v>1164.2026832177401</v>
      </c>
      <c r="J81" s="14">
        <v>1201.08483</v>
      </c>
      <c r="K81" s="14">
        <v>2130.7380600000001</v>
      </c>
      <c r="L81" s="14">
        <v>2378.72784</v>
      </c>
      <c r="M81" s="14"/>
      <c r="N81" s="14"/>
      <c r="O81" s="14"/>
      <c r="P81" s="14"/>
      <c r="Q81" s="14"/>
      <c r="R81" s="14"/>
      <c r="S81" s="14">
        <v>2437.9492799999998</v>
      </c>
      <c r="T81" s="14">
        <v>3144.9052200000001</v>
      </c>
      <c r="U81" s="14">
        <v>3285.5561400000001</v>
      </c>
      <c r="V81" s="14">
        <v>3262.1143200000001</v>
      </c>
      <c r="W81" s="14">
        <v>2874.7073999999998</v>
      </c>
      <c r="X81" s="14">
        <v>1833.80834020563</v>
      </c>
      <c r="Y81" s="14">
        <v>2153.5697171854499</v>
      </c>
      <c r="Z81" s="14">
        <v>1442.0190694252501</v>
      </c>
      <c r="AA81" s="15">
        <v>1288.6832099999999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45312</v>
      </c>
      <c r="C84" s="13" t="s">
        <v>27</v>
      </c>
      <c r="D84" s="14"/>
      <c r="E84" s="14"/>
      <c r="F84" s="14">
        <v>5103.5309699999998</v>
      </c>
      <c r="G84" s="14">
        <v>4709.3382600000004</v>
      </c>
      <c r="H84" s="14">
        <v>4961.6462700000002</v>
      </c>
      <c r="I84" s="14"/>
      <c r="J84" s="14"/>
      <c r="K84" s="14"/>
      <c r="L84" s="14">
        <v>6178.7702399999998</v>
      </c>
      <c r="M84" s="14">
        <v>5210.3758941965698</v>
      </c>
      <c r="N84" s="14">
        <v>4394.58227419386</v>
      </c>
      <c r="O84" s="14">
        <v>4513.53363441282</v>
      </c>
      <c r="P84" s="14">
        <v>3790.3019314479602</v>
      </c>
      <c r="Q84" s="14"/>
      <c r="R84" s="14"/>
      <c r="S84" s="14"/>
      <c r="T84" s="14">
        <v>8526.3586535274608</v>
      </c>
      <c r="U84" s="14"/>
      <c r="V84" s="14">
        <v>9707.9979299999995</v>
      </c>
      <c r="W84" s="14">
        <v>9417.4427400000004</v>
      </c>
      <c r="X84" s="14">
        <v>8979.4508399999995</v>
      </c>
      <c r="Y84" s="14">
        <v>6480.4294499999996</v>
      </c>
      <c r="Z84" s="14">
        <v>6073.89894</v>
      </c>
      <c r="AA84" s="15">
        <v>4876.4273229452701</v>
      </c>
    </row>
    <row r="85">
      <c r="A85" s="1"/>
      <c r="B85" s="16"/>
      <c r="C85" s="13" t="s">
        <v>28</v>
      </c>
      <c r="D85" s="14">
        <v>1294.85211</v>
      </c>
      <c r="E85" s="14">
        <v>1787.74722</v>
      </c>
      <c r="F85" s="14"/>
      <c r="G85" s="14"/>
      <c r="H85" s="14"/>
      <c r="I85" s="14">
        <v>1879.66383</v>
      </c>
      <c r="J85" s="14">
        <v>1885.2158400000001</v>
      </c>
      <c r="K85" s="14">
        <v>2010.44451</v>
      </c>
      <c r="L85" s="14"/>
      <c r="M85" s="14"/>
      <c r="N85" s="14"/>
      <c r="O85" s="14"/>
      <c r="P85" s="14"/>
      <c r="Q85" s="14">
        <v>1455.24351</v>
      </c>
      <c r="R85" s="14">
        <v>1207.87176679851</v>
      </c>
      <c r="S85" s="14">
        <v>1442.34272446509</v>
      </c>
      <c r="T85" s="14"/>
      <c r="U85" s="14">
        <v>3147.3727800000001</v>
      </c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45313</v>
      </c>
      <c r="C88" s="13" t="s">
        <v>27</v>
      </c>
      <c r="D88" s="14">
        <v>4843.2033899999997</v>
      </c>
      <c r="E88" s="14">
        <v>4798.7756291878504</v>
      </c>
      <c r="F88" s="14">
        <v>4840.7358299999996</v>
      </c>
      <c r="G88" s="14">
        <v>4231.8653999999997</v>
      </c>
      <c r="H88" s="14">
        <v>4374.5135056932304</v>
      </c>
      <c r="I88" s="14">
        <v>5502.5191268506496</v>
      </c>
      <c r="J88" s="14">
        <v>8927.4337936641896</v>
      </c>
      <c r="K88" s="14">
        <v>9499.7438220303302</v>
      </c>
      <c r="L88" s="14">
        <v>9806.2313190201294</v>
      </c>
      <c r="M88" s="14">
        <v>9451.4879935054796</v>
      </c>
      <c r="N88" s="14">
        <v>6658.9916928759603</v>
      </c>
      <c r="O88" s="14">
        <v>6322.6795119078897</v>
      </c>
      <c r="P88" s="14">
        <v>5410.1096828127602</v>
      </c>
      <c r="Q88" s="14">
        <v>6729.8395760427002</v>
      </c>
      <c r="R88" s="14">
        <v>7959.7316700000001</v>
      </c>
      <c r="S88" s="14"/>
      <c r="T88" s="14"/>
      <c r="U88" s="14">
        <v>12219.357120000001</v>
      </c>
      <c r="V88" s="14">
        <v>9656.0269789187696</v>
      </c>
      <c r="W88" s="14">
        <v>8462.0631933412806</v>
      </c>
      <c r="X88" s="14">
        <v>8202.7405616971191</v>
      </c>
      <c r="Y88" s="14">
        <v>6499.4446672323602</v>
      </c>
      <c r="Z88" s="14">
        <v>6699.4897656857102</v>
      </c>
      <c r="AA88" s="15">
        <v>5779.0245570347097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>
        <v>2726.0369099999998</v>
      </c>
      <c r="T89" s="14">
        <v>3772.28235</v>
      </c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45314</v>
      </c>
      <c r="C92" s="13" t="s">
        <v>27</v>
      </c>
      <c r="D92" s="14">
        <v>4499.1918300789448</v>
      </c>
      <c r="E92" s="14">
        <v>4722.9516557543047</v>
      </c>
      <c r="F92" s="14">
        <v>4662.3695257033596</v>
      </c>
      <c r="G92" s="14">
        <v>4303.9516031443054</v>
      </c>
      <c r="H92" s="14">
        <v>4603.4879056341397</v>
      </c>
      <c r="I92" s="14">
        <v>5471.4863322744995</v>
      </c>
      <c r="J92" s="14">
        <v>8160.1588858389996</v>
      </c>
      <c r="K92" s="14">
        <v>7977.1436358023702</v>
      </c>
      <c r="L92" s="14">
        <v>9776.3884662651599</v>
      </c>
      <c r="M92" s="14">
        <v>7300.1387330873649</v>
      </c>
      <c r="N92" s="14">
        <v>6527.6846131213251</v>
      </c>
      <c r="O92" s="14">
        <v>5504.062516873435</v>
      </c>
      <c r="P92" s="14">
        <v>5161.7021468796547</v>
      </c>
      <c r="Q92" s="14">
        <v>5869.0929150000002</v>
      </c>
      <c r="R92" s="14">
        <v>6825.373165</v>
      </c>
      <c r="S92" s="14">
        <v>7384.9513500000003</v>
      </c>
      <c r="T92" s="14">
        <v>12056.534610000001</v>
      </c>
      <c r="U92" s="14">
        <v>15307.88746</v>
      </c>
      <c r="V92" s="14">
        <v>13974.03075</v>
      </c>
      <c r="W92" s="14">
        <v>11724.61282</v>
      </c>
      <c r="X92" s="14">
        <v>7578.3886314464453</v>
      </c>
      <c r="Y92" s="14">
        <v>7518.2136300000002</v>
      </c>
      <c r="Z92" s="14">
        <v>6775.3998099999999</v>
      </c>
      <c r="AA92" s="15">
        <v>4886.2835999999998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45315</v>
      </c>
      <c r="C96" s="13" t="s">
        <v>27</v>
      </c>
      <c r="D96" s="14">
        <v>8089.4484000000002</v>
      </c>
      <c r="E96" s="14">
        <v>7043.7181499999997</v>
      </c>
      <c r="F96" s="14"/>
      <c r="G96" s="14"/>
      <c r="H96" s="14">
        <v>5081.8171499999999</v>
      </c>
      <c r="I96" s="14">
        <v>7037.8622962748996</v>
      </c>
      <c r="J96" s="14">
        <v>9800.2507499999992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>
        <v>9637.3759499999996</v>
      </c>
      <c r="Y96" s="14"/>
      <c r="Z96" s="14"/>
      <c r="AA96" s="15">
        <v>4502.5011000000004</v>
      </c>
    </row>
    <row r="97">
      <c r="A97" s="1"/>
      <c r="B97" s="16"/>
      <c r="C97" s="13" t="s">
        <v>28</v>
      </c>
      <c r="D97" s="14"/>
      <c r="E97" s="14"/>
      <c r="F97" s="14">
        <v>2127.2435999999998</v>
      </c>
      <c r="G97" s="14">
        <v>1698.46335</v>
      </c>
      <c r="H97" s="14"/>
      <c r="I97" s="14"/>
      <c r="J97" s="14"/>
      <c r="K97" s="14">
        <v>4286.5685999999996</v>
      </c>
      <c r="L97" s="14">
        <v>3282.13519939755</v>
      </c>
      <c r="M97" s="14">
        <v>2553.5594617335</v>
      </c>
      <c r="N97" s="14">
        <v>1956.0068768664</v>
      </c>
      <c r="O97" s="14">
        <v>2013.2709518376</v>
      </c>
      <c r="P97" s="14">
        <v>1794.109071483</v>
      </c>
      <c r="Q97" s="14">
        <v>2114.3212632868499</v>
      </c>
      <c r="R97" s="14">
        <v>2562.8888735180999</v>
      </c>
      <c r="S97" s="14">
        <v>2421.3407159789999</v>
      </c>
      <c r="T97" s="14">
        <v>2669.8072012447501</v>
      </c>
      <c r="U97" s="14">
        <v>2807.7011158117498</v>
      </c>
      <c r="V97" s="14">
        <v>2737.5807233299502</v>
      </c>
      <c r="W97" s="14">
        <v>2738.1013779230998</v>
      </c>
      <c r="X97" s="14"/>
      <c r="Y97" s="14">
        <v>2361.6846</v>
      </c>
      <c r="Z97" s="14">
        <v>1203.28194432195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45316</v>
      </c>
      <c r="C100" s="13" t="s">
        <v>27</v>
      </c>
      <c r="D100" s="14">
        <v>3891.535515</v>
      </c>
      <c r="E100" s="14">
        <v>3923.0062992256499</v>
      </c>
      <c r="F100" s="14"/>
      <c r="G100" s="14"/>
      <c r="H100" s="14"/>
      <c r="I100" s="14"/>
      <c r="J100" s="14"/>
      <c r="K100" s="14"/>
      <c r="L100" s="14"/>
      <c r="M100" s="14">
        <v>8202.9671999999991</v>
      </c>
      <c r="N100" s="14">
        <v>6966.9184729670997</v>
      </c>
      <c r="O100" s="14">
        <v>6463.1220687976502</v>
      </c>
      <c r="P100" s="14">
        <v>6094.4914953936004</v>
      </c>
      <c r="Q100" s="14">
        <v>6266.5051047943498</v>
      </c>
      <c r="R100" s="14">
        <v>6797.5803955669498</v>
      </c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>
        <v>1452.3003000000001</v>
      </c>
      <c r="G101" s="14">
        <v>1212.0585479302499</v>
      </c>
      <c r="H101" s="14">
        <v>939.83727589875002</v>
      </c>
      <c r="I101" s="14">
        <v>1074.8748680541</v>
      </c>
      <c r="J101" s="14">
        <v>1436.2596000000001</v>
      </c>
      <c r="K101" s="14">
        <v>2922.2313553638</v>
      </c>
      <c r="L101" s="14">
        <v>1919.6842516235999</v>
      </c>
      <c r="M101" s="14"/>
      <c r="N101" s="14"/>
      <c r="O101" s="14"/>
      <c r="P101" s="14"/>
      <c r="Q101" s="14"/>
      <c r="R101" s="14"/>
      <c r="S101" s="14">
        <v>2192.9716817365502</v>
      </c>
      <c r="T101" s="14">
        <v>1836.6349685688001</v>
      </c>
      <c r="U101" s="14">
        <v>2343.1509185688001</v>
      </c>
      <c r="V101" s="14">
        <v>3514.76415</v>
      </c>
      <c r="W101" s="14">
        <v>3119.91615</v>
      </c>
      <c r="X101" s="14">
        <v>2787.9970499999999</v>
      </c>
      <c r="Y101" s="14">
        <v>2651.03415</v>
      </c>
      <c r="Z101" s="14">
        <v>1483.85247843915</v>
      </c>
      <c r="AA101" s="15">
        <v>2298.7557000000002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45317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>
        <v>5527.8720000000003</v>
      </c>
    </row>
    <row r="105">
      <c r="A105" s="1"/>
      <c r="B105" s="16"/>
      <c r="C105" s="13" t="s">
        <v>28</v>
      </c>
      <c r="D105" s="14">
        <v>1937.223</v>
      </c>
      <c r="E105" s="14">
        <v>1912.5450000000001</v>
      </c>
      <c r="F105" s="14">
        <v>1237.6624214528999</v>
      </c>
      <c r="G105" s="14">
        <v>1083.9811500000001</v>
      </c>
      <c r="H105" s="14">
        <v>1267.8322499999999</v>
      </c>
      <c r="I105" s="14">
        <v>1630.4882592447</v>
      </c>
      <c r="J105" s="14">
        <v>2978.0176499999998</v>
      </c>
      <c r="K105" s="14">
        <v>3472.1945999999998</v>
      </c>
      <c r="L105" s="14">
        <v>2687.9540124564001</v>
      </c>
      <c r="M105" s="14">
        <v>2406.4471160496</v>
      </c>
      <c r="N105" s="14">
        <v>1724.6837250000001</v>
      </c>
      <c r="O105" s="14">
        <v>1692.7117836520499</v>
      </c>
      <c r="P105" s="14">
        <v>1655.47072962225</v>
      </c>
      <c r="Q105" s="14">
        <v>1625.9717250000001</v>
      </c>
      <c r="R105" s="14">
        <v>1821.29050836585</v>
      </c>
      <c r="S105" s="14">
        <v>2326.7982732250498</v>
      </c>
      <c r="T105" s="14">
        <v>2602.8588892693501</v>
      </c>
      <c r="U105" s="14">
        <v>2370.7880402741998</v>
      </c>
      <c r="V105" s="14">
        <v>2061.2422889999998</v>
      </c>
      <c r="W105" s="14">
        <v>1713.5733963487501</v>
      </c>
      <c r="X105" s="14">
        <v>1696.7350293547499</v>
      </c>
      <c r="Y105" s="14">
        <v>1364.07645</v>
      </c>
      <c r="Z105" s="14">
        <v>1936.6060500000001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45318</v>
      </c>
      <c r="C108" s="13" t="s">
        <v>27</v>
      </c>
      <c r="D108" s="14">
        <v>5004.0848129944497</v>
      </c>
      <c r="E108" s="14">
        <v>4579.0557127708498</v>
      </c>
      <c r="F108" s="14">
        <v>5411.8854000000001</v>
      </c>
      <c r="G108" s="14">
        <v>4489.4548649200497</v>
      </c>
      <c r="H108" s="14"/>
      <c r="I108" s="14"/>
      <c r="J108" s="14"/>
      <c r="K108" s="14"/>
      <c r="L108" s="14">
        <v>6075.0163649200504</v>
      </c>
      <c r="M108" s="14">
        <v>5836.6420631239498</v>
      </c>
      <c r="N108" s="14"/>
      <c r="O108" s="14"/>
      <c r="P108" s="14"/>
      <c r="Q108" s="14"/>
      <c r="R108" s="14"/>
      <c r="S108" s="14"/>
      <c r="T108" s="14"/>
      <c r="U108" s="14">
        <v>10279.6209</v>
      </c>
      <c r="V108" s="14">
        <v>9307.9246500000008</v>
      </c>
      <c r="W108" s="14">
        <v>9296.8195500000002</v>
      </c>
      <c r="X108" s="14">
        <v>7865.4955499999996</v>
      </c>
      <c r="Y108" s="14"/>
      <c r="Z108" s="14"/>
      <c r="AA108" s="15">
        <v>6727.8397500000001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>
        <v>1254.1015502307</v>
      </c>
      <c r="I109" s="14">
        <v>1073.4929999999999</v>
      </c>
      <c r="J109" s="14"/>
      <c r="K109" s="14">
        <v>1227.7304999999999</v>
      </c>
      <c r="L109" s="14"/>
      <c r="M109" s="14"/>
      <c r="N109" s="14">
        <v>1487.4876329782501</v>
      </c>
      <c r="O109" s="14">
        <v>1147.0628031183001</v>
      </c>
      <c r="P109" s="14">
        <v>1042.6455000000001</v>
      </c>
      <c r="Q109" s="14">
        <v>1006.24545</v>
      </c>
      <c r="R109" s="14">
        <v>1524.76104603555</v>
      </c>
      <c r="S109" s="14">
        <v>1392.90615024525</v>
      </c>
      <c r="T109" s="14">
        <v>2336.4894811473</v>
      </c>
      <c r="U109" s="14"/>
      <c r="V109" s="14"/>
      <c r="W109" s="14"/>
      <c r="X109" s="14"/>
      <c r="Y109" s="14">
        <v>2447.44065</v>
      </c>
      <c r="Z109" s="14">
        <v>2343.7930500000002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>
        <v>1859.4873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>
        <v>5578.4619000000002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45319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>
        <v>5307.7971212522998</v>
      </c>
      <c r="O112" s="14">
        <v>5170.0522161509998</v>
      </c>
      <c r="P112" s="14">
        <v>4901.7074334579002</v>
      </c>
      <c r="Q112" s="14">
        <v>4738.8609064255497</v>
      </c>
      <c r="R112" s="14">
        <v>5388.0833166133498</v>
      </c>
      <c r="S112" s="14">
        <v>6217.2294952302</v>
      </c>
      <c r="T112" s="14"/>
      <c r="U112" s="14"/>
      <c r="V112" s="14"/>
      <c r="W112" s="14"/>
      <c r="X112" s="14"/>
      <c r="Y112" s="14">
        <v>7091.8402500000002</v>
      </c>
      <c r="Z112" s="14"/>
      <c r="AA112" s="15">
        <v>5182.3800000000001</v>
      </c>
    </row>
    <row r="113">
      <c r="A113" s="1"/>
      <c r="B113" s="16"/>
      <c r="C113" s="13" t="s">
        <v>28</v>
      </c>
      <c r="D113" s="14">
        <v>2059.9960500000002</v>
      </c>
      <c r="E113" s="14">
        <v>1871.2093500000001</v>
      </c>
      <c r="F113" s="14">
        <v>1820.0025000000001</v>
      </c>
      <c r="G113" s="14">
        <v>1811.3652</v>
      </c>
      <c r="H113" s="14">
        <v>1842.8296499999999</v>
      </c>
      <c r="I113" s="14">
        <v>1534.169589678</v>
      </c>
      <c r="J113" s="14">
        <v>1178.2817687132999</v>
      </c>
      <c r="K113" s="14">
        <v>2097.01305</v>
      </c>
      <c r="L113" s="14">
        <v>1767.52931508765</v>
      </c>
      <c r="M113" s="14">
        <v>1244.38815</v>
      </c>
      <c r="N113" s="14"/>
      <c r="O113" s="14"/>
      <c r="P113" s="14"/>
      <c r="Q113" s="14"/>
      <c r="R113" s="14"/>
      <c r="S113" s="14"/>
      <c r="T113" s="14">
        <v>2733.0884999999998</v>
      </c>
      <c r="U113" s="14">
        <v>2551.6002864185998</v>
      </c>
      <c r="V113" s="14">
        <v>1915.7575086229499</v>
      </c>
      <c r="W113" s="14">
        <v>1664.5310999999999</v>
      </c>
      <c r="X113" s="14">
        <v>1613.9412</v>
      </c>
      <c r="Y113" s="14"/>
      <c r="Z113" s="14">
        <v>2155.6233000000002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45320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>
        <v>8180.14005</v>
      </c>
      <c r="N116" s="14">
        <v>6636.4968407935503</v>
      </c>
      <c r="O116" s="14">
        <v>5711.9287497943496</v>
      </c>
      <c r="P116" s="14">
        <v>5781.5979476156999</v>
      </c>
      <c r="Q116" s="14">
        <v>6139.2762956772003</v>
      </c>
      <c r="R116" s="14">
        <v>6764.4989572509003</v>
      </c>
      <c r="S116" s="14">
        <v>8002.7367086398499</v>
      </c>
      <c r="T116" s="14">
        <v>8801.6595475513495</v>
      </c>
      <c r="U116" s="14">
        <v>11725.134749999999</v>
      </c>
      <c r="V116" s="14">
        <v>10858.936949999999</v>
      </c>
      <c r="W116" s="14">
        <v>9950.1695999999993</v>
      </c>
      <c r="X116" s="14">
        <v>8489.8489499999996</v>
      </c>
      <c r="Y116" s="14">
        <v>7972.8448500000004</v>
      </c>
      <c r="Z116" s="14">
        <v>7710.6410999999998</v>
      </c>
      <c r="AA116" s="15"/>
    </row>
    <row r="117">
      <c r="A117" s="1"/>
      <c r="B117" s="16"/>
      <c r="C117" s="13" t="s">
        <v>28</v>
      </c>
      <c r="D117" s="14">
        <v>1541.7580499999999</v>
      </c>
      <c r="E117" s="14">
        <v>1172.1372860357999</v>
      </c>
      <c r="F117" s="14">
        <v>1017.83349660915</v>
      </c>
      <c r="G117" s="14">
        <v>897.0453</v>
      </c>
      <c r="H117" s="14">
        <v>963.67589999999996</v>
      </c>
      <c r="I117" s="14">
        <v>1120.9981499999999</v>
      </c>
      <c r="J117" s="14">
        <v>2590.57305</v>
      </c>
      <c r="K117" s="14">
        <v>2986.038</v>
      </c>
      <c r="L117" s="14">
        <v>3081.0482999999999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>
        <v>2477.0542500000001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45321</v>
      </c>
      <c r="C120" s="13" t="s">
        <v>27</v>
      </c>
      <c r="D120" s="14">
        <v>6657.5074500000001</v>
      </c>
      <c r="E120" s="14">
        <v>6364.4561999999996</v>
      </c>
      <c r="F120" s="14">
        <v>6419.9817000000003</v>
      </c>
      <c r="G120" s="14"/>
      <c r="H120" s="14">
        <v>5353.8921</v>
      </c>
      <c r="I120" s="14">
        <v>5693.9748816748497</v>
      </c>
      <c r="J120" s="14">
        <v>7360.7953066771497</v>
      </c>
      <c r="K120" s="14">
        <v>8119.0232172891001</v>
      </c>
      <c r="L120" s="14"/>
      <c r="M120" s="14"/>
      <c r="N120" s="14"/>
      <c r="O120" s="14"/>
      <c r="P120" s="14"/>
      <c r="Q120" s="14"/>
      <c r="R120" s="14"/>
      <c r="S120" s="14"/>
      <c r="T120" s="14">
        <v>9886.6237500000007</v>
      </c>
      <c r="U120" s="14">
        <v>10033.6737220389</v>
      </c>
      <c r="V120" s="14">
        <v>10725.332999725801</v>
      </c>
      <c r="W120" s="14">
        <v>8369.2561895779509</v>
      </c>
      <c r="X120" s="14">
        <v>8594.7304499999991</v>
      </c>
      <c r="Y120" s="14">
        <v>7343.5558499999997</v>
      </c>
      <c r="Z120" s="14">
        <v>7182.4531401630002</v>
      </c>
      <c r="AA120" s="15">
        <v>5860.0555068784497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>
        <v>2679.794668557</v>
      </c>
      <c r="M121" s="14">
        <v>1714.3943223577501</v>
      </c>
      <c r="N121" s="14">
        <v>1709.47122176475</v>
      </c>
      <c r="O121" s="14">
        <v>1560.7506533904</v>
      </c>
      <c r="P121" s="14">
        <v>1524.00992668515</v>
      </c>
      <c r="Q121" s="14">
        <v>1387.9649835053999</v>
      </c>
      <c r="R121" s="14">
        <v>1336.7984462523</v>
      </c>
      <c r="S121" s="14">
        <v>1653.4259999999999</v>
      </c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>
        <v>2072.3350500000001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>
        <v>6217.00515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45322</v>
      </c>
      <c r="C124" s="13" t="s">
        <v>27</v>
      </c>
      <c r="D124" s="14">
        <v>6016.8760617757498</v>
      </c>
      <c r="E124" s="14">
        <v>6583.4734500000004</v>
      </c>
      <c r="F124" s="14">
        <v>6560.6463000000003</v>
      </c>
      <c r="G124" s="14"/>
      <c r="H124" s="14"/>
      <c r="I124" s="14"/>
      <c r="J124" s="14">
        <v>7993.2042000000001</v>
      </c>
      <c r="K124" s="14">
        <v>8900.3271518293495</v>
      </c>
      <c r="L124" s="14">
        <v>10071.61846492005</v>
      </c>
      <c r="M124" s="14"/>
      <c r="N124" s="14"/>
      <c r="O124" s="14"/>
      <c r="P124" s="14"/>
      <c r="Q124" s="14"/>
      <c r="R124" s="14"/>
      <c r="S124" s="14"/>
      <c r="T124" s="14"/>
      <c r="U124" s="14">
        <v>11380.259700000001</v>
      </c>
      <c r="V124" s="14">
        <v>9988.5146033835008</v>
      </c>
      <c r="W124" s="14">
        <v>10180.34868287115</v>
      </c>
      <c r="X124" s="14">
        <v>8317.8193819536009</v>
      </c>
      <c r="Y124" s="14">
        <v>8984.7405138019494</v>
      </c>
      <c r="Z124" s="14">
        <v>8521.0462575652491</v>
      </c>
      <c r="AA124" s="15">
        <v>7371.3031762500004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2275.2022079785502</v>
      </c>
      <c r="N125" s="14">
        <v>1590.40105137315</v>
      </c>
      <c r="O125" s="14">
        <v>1664.77841736345</v>
      </c>
      <c r="P125" s="14">
        <v>1631.9004861743999</v>
      </c>
      <c r="Q125" s="14">
        <v>1487.46497363865</v>
      </c>
      <c r="R125" s="14">
        <v>1694.5293461148001</v>
      </c>
      <c r="S125" s="14">
        <v>1645.1412431215499</v>
      </c>
      <c r="T125" s="14">
        <v>2414.7092857716002</v>
      </c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>
        <v>2153.7724499999999</v>
      </c>
      <c r="H126" s="14">
        <v>2126.935125</v>
      </c>
      <c r="I126" s="14">
        <v>2266.05735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>
        <v>6461.3173500000003</v>
      </c>
      <c r="H127" s="23">
        <v>6380.8053749999999</v>
      </c>
      <c r="I127" s="23">
        <v>6798.1720500000001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45292</v>
      </c>
      <c r="C4" s="48">
        <f>SUM(E4:AB4)</f>
        <v>134.89000000000001</v>
      </c>
      <c r="D4" s="49"/>
      <c r="E4" s="50">
        <v>17.210000000000001</v>
      </c>
      <c r="F4" s="51">
        <v>14.02</v>
      </c>
      <c r="G4" s="51">
        <v>16.68</v>
      </c>
      <c r="H4" s="51">
        <v>16.219999999999999</v>
      </c>
      <c r="I4" s="51">
        <v>12.779999999999999</v>
      </c>
      <c r="J4" s="51">
        <v>15.23</v>
      </c>
      <c r="K4" s="51">
        <v>0</v>
      </c>
      <c r="L4" s="51">
        <v>0</v>
      </c>
      <c r="M4" s="51">
        <v>0</v>
      </c>
      <c r="N4" s="51">
        <v>0</v>
      </c>
      <c r="O4" s="51">
        <v>11.789999999999999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0.81999999999999995</v>
      </c>
      <c r="V4" s="51">
        <v>4</v>
      </c>
      <c r="W4" s="51">
        <v>0.76000000000000001</v>
      </c>
      <c r="X4" s="51">
        <v>3.9300000000000002</v>
      </c>
      <c r="Y4" s="51">
        <v>0</v>
      </c>
      <c r="Z4" s="51">
        <v>16.68</v>
      </c>
      <c r="AA4" s="51">
        <v>4.4299999999999997</v>
      </c>
      <c r="AB4" s="52">
        <v>0.34000000000000002</v>
      </c>
    </row>
    <row r="5" ht="17.25">
      <c r="A5" s="34"/>
      <c r="B5" s="47">
        <v>45293</v>
      </c>
      <c r="C5" s="48">
        <f>SUM(E5:AB5)</f>
        <v>53.820000000000007</v>
      </c>
      <c r="D5" s="49"/>
      <c r="E5" s="50">
        <v>0</v>
      </c>
      <c r="F5" s="51">
        <v>0</v>
      </c>
      <c r="G5" s="51">
        <v>0.27000000000000002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3.9399999999999999</v>
      </c>
      <c r="N5" s="51">
        <v>0.53000000000000003</v>
      </c>
      <c r="O5" s="51">
        <v>2.1000000000000001</v>
      </c>
      <c r="P5" s="51">
        <v>7.1399999999999997</v>
      </c>
      <c r="Q5" s="51">
        <v>0</v>
      </c>
      <c r="R5" s="51">
        <v>0</v>
      </c>
      <c r="S5" s="51">
        <v>0</v>
      </c>
      <c r="T5" s="51">
        <v>0.11</v>
      </c>
      <c r="U5" s="51">
        <v>14.109999999999999</v>
      </c>
      <c r="V5" s="51">
        <v>5.46</v>
      </c>
      <c r="W5" s="51">
        <v>2.7799999999999998</v>
      </c>
      <c r="X5" s="51">
        <v>3.8500000000000001</v>
      </c>
      <c r="Y5" s="51">
        <v>3.02</v>
      </c>
      <c r="Z5" s="51">
        <v>0</v>
      </c>
      <c r="AA5" s="51">
        <v>9.3800000000000008</v>
      </c>
      <c r="AB5" s="52">
        <v>1.1299999999999999</v>
      </c>
    </row>
    <row r="6" ht="16.5">
      <c r="A6" s="34"/>
      <c r="B6" s="53">
        <v>45294</v>
      </c>
      <c r="C6" s="48">
        <f>SUM(E6:AB6)</f>
        <v>78.599999999999994</v>
      </c>
      <c r="D6" s="49"/>
      <c r="E6" s="50">
        <v>0</v>
      </c>
      <c r="F6" s="51">
        <v>8.6199999999999992</v>
      </c>
      <c r="G6" s="51">
        <v>0.69999999999999996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5.9500000000000002</v>
      </c>
      <c r="N6" s="51">
        <v>16.129999999999999</v>
      </c>
      <c r="O6" s="51">
        <v>0</v>
      </c>
      <c r="P6" s="51">
        <v>1.8899999999999999</v>
      </c>
      <c r="Q6" s="51">
        <v>9.1999999999999993</v>
      </c>
      <c r="R6" s="51">
        <v>15.57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12.890000000000001</v>
      </c>
      <c r="AA6" s="51">
        <v>7.6500000000000004</v>
      </c>
      <c r="AB6" s="52">
        <v>0</v>
      </c>
    </row>
    <row r="7" ht="16.5">
      <c r="A7" s="34"/>
      <c r="B7" s="53">
        <v>45295</v>
      </c>
      <c r="C7" s="48">
        <f>SUM(E7:AB7)</f>
        <v>71.069999999999993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5.7300000000000004</v>
      </c>
      <c r="P7" s="51">
        <v>17.289999999999999</v>
      </c>
      <c r="Q7" s="51">
        <v>0</v>
      </c>
      <c r="R7" s="51">
        <v>0.02</v>
      </c>
      <c r="S7" s="51">
        <v>9.4000000000000004</v>
      </c>
      <c r="T7" s="51">
        <v>0</v>
      </c>
      <c r="U7" s="51">
        <v>0</v>
      </c>
      <c r="V7" s="51">
        <v>8.8000000000000007</v>
      </c>
      <c r="W7" s="51">
        <v>12.17</v>
      </c>
      <c r="X7" s="51">
        <v>0</v>
      </c>
      <c r="Y7" s="51">
        <v>0.64000000000000001</v>
      </c>
      <c r="Z7" s="51">
        <v>3.9500000000000002</v>
      </c>
      <c r="AA7" s="51">
        <v>13.07</v>
      </c>
      <c r="AB7" s="52">
        <v>0</v>
      </c>
    </row>
    <row r="8" ht="16.5">
      <c r="A8" s="34"/>
      <c r="B8" s="53">
        <v>45296</v>
      </c>
      <c r="C8" s="48">
        <f>SUM(E8:AB8)</f>
        <v>140.06999999999999</v>
      </c>
      <c r="D8" s="49"/>
      <c r="E8" s="50">
        <v>18.109999999999999</v>
      </c>
      <c r="F8" s="51">
        <v>7.0599999999999996</v>
      </c>
      <c r="G8" s="51">
        <v>5.0999999999999996</v>
      </c>
      <c r="H8" s="51">
        <v>0</v>
      </c>
      <c r="I8" s="51">
        <v>0</v>
      </c>
      <c r="J8" s="51">
        <v>0.40000000000000002</v>
      </c>
      <c r="K8" s="51">
        <v>9.3200000000000003</v>
      </c>
      <c r="L8" s="51">
        <v>2.6699999999999999</v>
      </c>
      <c r="M8" s="51">
        <v>0</v>
      </c>
      <c r="N8" s="51">
        <v>0</v>
      </c>
      <c r="O8" s="51">
        <v>0</v>
      </c>
      <c r="P8" s="51">
        <v>2.9399999999999999</v>
      </c>
      <c r="Q8" s="51">
        <v>0</v>
      </c>
      <c r="R8" s="51">
        <v>13.140000000000001</v>
      </c>
      <c r="S8" s="51">
        <v>0</v>
      </c>
      <c r="T8" s="51">
        <v>14.43</v>
      </c>
      <c r="U8" s="51">
        <v>17.559999999999999</v>
      </c>
      <c r="V8" s="51">
        <v>19.460000000000001</v>
      </c>
      <c r="W8" s="51">
        <v>19.190000000000001</v>
      </c>
      <c r="X8" s="51">
        <v>9.8200000000000003</v>
      </c>
      <c r="Y8" s="51">
        <v>0</v>
      </c>
      <c r="Z8" s="51">
        <v>0</v>
      </c>
      <c r="AA8" s="51">
        <v>0</v>
      </c>
      <c r="AB8" s="52">
        <v>0.87</v>
      </c>
    </row>
    <row r="9" ht="16.5">
      <c r="A9" s="34"/>
      <c r="B9" s="53">
        <v>45297</v>
      </c>
      <c r="C9" s="48">
        <f>SUM(E9:AB9)</f>
        <v>118.97</v>
      </c>
      <c r="D9" s="49"/>
      <c r="E9" s="50">
        <v>9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1.2</v>
      </c>
      <c r="M9" s="51">
        <v>0</v>
      </c>
      <c r="N9" s="51">
        <v>15.98</v>
      </c>
      <c r="O9" s="51">
        <v>11.77</v>
      </c>
      <c r="P9" s="51">
        <v>16.68</v>
      </c>
      <c r="Q9" s="51">
        <v>14.43</v>
      </c>
      <c r="R9" s="51">
        <v>15.49</v>
      </c>
      <c r="S9" s="51">
        <v>18.09</v>
      </c>
      <c r="T9" s="51">
        <v>2.3700000000000001</v>
      </c>
      <c r="U9" s="51">
        <v>7.5499999999999998</v>
      </c>
      <c r="V9" s="51">
        <v>0</v>
      </c>
      <c r="W9" s="51">
        <v>0</v>
      </c>
      <c r="X9" s="51">
        <v>0</v>
      </c>
      <c r="Y9" s="51">
        <v>0</v>
      </c>
      <c r="Z9" s="51">
        <v>4.8799999999999999</v>
      </c>
      <c r="AA9" s="51">
        <v>1.53</v>
      </c>
      <c r="AB9" s="52">
        <v>0</v>
      </c>
    </row>
    <row r="10" ht="16.5">
      <c r="A10" s="34"/>
      <c r="B10" s="53">
        <v>45298</v>
      </c>
      <c r="C10" s="48">
        <f>SUM(E10:AB10)</f>
        <v>78.099999999999994</v>
      </c>
      <c r="D10" s="49"/>
      <c r="E10" s="50">
        <v>0</v>
      </c>
      <c r="F10" s="51">
        <v>13.24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11.07</v>
      </c>
      <c r="O10" s="51">
        <v>0</v>
      </c>
      <c r="P10" s="51">
        <v>3.6800000000000002</v>
      </c>
      <c r="Q10" s="51">
        <v>16.620000000000001</v>
      </c>
      <c r="R10" s="51">
        <v>16.390000000000001</v>
      </c>
      <c r="S10" s="51">
        <v>1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7.6399999999999997</v>
      </c>
      <c r="AB10" s="52">
        <v>8.4600000000000009</v>
      </c>
    </row>
    <row r="11" ht="16.5">
      <c r="A11" s="34"/>
      <c r="B11" s="53">
        <v>45299</v>
      </c>
      <c r="C11" s="48">
        <f>SUM(E11:AB11)</f>
        <v>39.539999999999999</v>
      </c>
      <c r="D11" s="49"/>
      <c r="E11" s="50">
        <v>0</v>
      </c>
      <c r="F11" s="51">
        <v>3.9300000000000002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3.8300000000000001</v>
      </c>
      <c r="O11" s="51">
        <v>7.7000000000000002</v>
      </c>
      <c r="P11" s="51">
        <v>16.329999999999998</v>
      </c>
      <c r="Q11" s="51">
        <v>0</v>
      </c>
      <c r="R11" s="51">
        <v>7.75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45300</v>
      </c>
      <c r="C12" s="48">
        <f>SUM(E12:AB12)</f>
        <v>96.939999999999998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4.3200000000000003</v>
      </c>
      <c r="K12" s="51">
        <v>8.9499999999999993</v>
      </c>
      <c r="L12" s="51">
        <v>9.4000000000000004</v>
      </c>
      <c r="M12" s="51">
        <v>14.15</v>
      </c>
      <c r="N12" s="51">
        <v>16.73</v>
      </c>
      <c r="O12" s="51">
        <v>15.949999999999999</v>
      </c>
      <c r="P12" s="51">
        <v>16.600000000000001</v>
      </c>
      <c r="Q12" s="51">
        <v>0.01</v>
      </c>
      <c r="R12" s="51">
        <v>10.83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45301</v>
      </c>
      <c r="C13" s="48">
        <f>SUM(E13:AB13)</f>
        <v>173.47999999999996</v>
      </c>
      <c r="D13" s="49"/>
      <c r="E13" s="50">
        <v>18.32</v>
      </c>
      <c r="F13" s="51">
        <v>9.3499999999999996</v>
      </c>
      <c r="G13" s="51">
        <v>0.84999999999999998</v>
      </c>
      <c r="H13" s="51">
        <v>9.9199999999999999</v>
      </c>
      <c r="I13" s="51">
        <v>6.0099999999999998</v>
      </c>
      <c r="J13" s="51">
        <v>10.210000000000001</v>
      </c>
      <c r="K13" s="51">
        <v>7.8399999999999999</v>
      </c>
      <c r="L13" s="51">
        <v>12.1</v>
      </c>
      <c r="M13" s="51">
        <v>12.220000000000001</v>
      </c>
      <c r="N13" s="51">
        <v>12.57</v>
      </c>
      <c r="O13" s="51">
        <v>12.66</v>
      </c>
      <c r="P13" s="51">
        <v>12.18</v>
      </c>
      <c r="Q13" s="51">
        <v>10.42</v>
      </c>
      <c r="R13" s="51">
        <v>10.59</v>
      </c>
      <c r="S13" s="51">
        <v>16.420000000000002</v>
      </c>
      <c r="T13" s="51">
        <v>4</v>
      </c>
      <c r="U13" s="51">
        <v>7.54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0.28000000000000003</v>
      </c>
      <c r="AB13" s="52">
        <v>0</v>
      </c>
    </row>
    <row r="14" ht="16.5">
      <c r="A14" s="34"/>
      <c r="B14" s="53">
        <v>45302</v>
      </c>
      <c r="C14" s="48">
        <f>SUM(E14:AB14)</f>
        <v>84.77000000000001</v>
      </c>
      <c r="D14" s="49"/>
      <c r="E14" s="50">
        <v>0</v>
      </c>
      <c r="F14" s="51">
        <v>0</v>
      </c>
      <c r="G14" s="51">
        <v>12.140000000000001</v>
      </c>
      <c r="H14" s="51">
        <v>12.92</v>
      </c>
      <c r="I14" s="51">
        <v>12.73</v>
      </c>
      <c r="J14" s="51">
        <v>3.1499999999999999</v>
      </c>
      <c r="K14" s="51">
        <v>6.0199999999999996</v>
      </c>
      <c r="L14" s="51">
        <v>0</v>
      </c>
      <c r="M14" s="51">
        <v>8.8900000000000006</v>
      </c>
      <c r="N14" s="51">
        <v>7.3300000000000001</v>
      </c>
      <c r="O14" s="51">
        <v>0</v>
      </c>
      <c r="P14" s="51">
        <v>2.1600000000000001</v>
      </c>
      <c r="Q14" s="51">
        <v>1.7</v>
      </c>
      <c r="R14" s="51">
        <v>14.390000000000001</v>
      </c>
      <c r="S14" s="51">
        <v>1.6799999999999999</v>
      </c>
      <c r="T14" s="51">
        <v>0.22</v>
      </c>
      <c r="U14" s="51">
        <v>0</v>
      </c>
      <c r="V14" s="51">
        <v>0</v>
      </c>
      <c r="W14" s="51">
        <v>0</v>
      </c>
      <c r="X14" s="51">
        <v>0</v>
      </c>
      <c r="Y14" s="51">
        <v>1.4399999999999999</v>
      </c>
      <c r="Z14" s="51">
        <v>0</v>
      </c>
      <c r="AA14" s="51">
        <v>0</v>
      </c>
      <c r="AB14" s="52">
        <v>0</v>
      </c>
    </row>
    <row r="15" ht="16.5">
      <c r="A15" s="34"/>
      <c r="B15" s="53">
        <v>45303</v>
      </c>
      <c r="C15" s="48">
        <f>SUM(E15:AB15)</f>
        <v>145.05000000000001</v>
      </c>
      <c r="D15" s="49"/>
      <c r="E15" s="50">
        <v>6.1900000000000004</v>
      </c>
      <c r="F15" s="51">
        <v>5.1100000000000003</v>
      </c>
      <c r="G15" s="51">
        <v>5.3200000000000003</v>
      </c>
      <c r="H15" s="51">
        <v>6.6799999999999997</v>
      </c>
      <c r="I15" s="51">
        <v>5.1900000000000004</v>
      </c>
      <c r="J15" s="51">
        <v>4.3499999999999996</v>
      </c>
      <c r="K15" s="51">
        <v>1.1499999999999999</v>
      </c>
      <c r="L15" s="51">
        <v>11.140000000000001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4.9699999999999998</v>
      </c>
      <c r="T15" s="51">
        <v>9.4100000000000001</v>
      </c>
      <c r="U15" s="51">
        <v>18.48</v>
      </c>
      <c r="V15" s="51">
        <v>18.41</v>
      </c>
      <c r="W15" s="51">
        <v>18.489999999999998</v>
      </c>
      <c r="X15" s="51">
        <v>0</v>
      </c>
      <c r="Y15" s="51">
        <v>0</v>
      </c>
      <c r="Z15" s="51">
        <v>11.52</v>
      </c>
      <c r="AA15" s="51">
        <v>0</v>
      </c>
      <c r="AB15" s="52">
        <v>18.640000000000001</v>
      </c>
    </row>
    <row r="16" ht="16.5">
      <c r="A16" s="34"/>
      <c r="B16" s="53">
        <v>45304</v>
      </c>
      <c r="C16" s="48">
        <f>SUM(E16:AB16)</f>
        <v>80.170000000000016</v>
      </c>
      <c r="D16" s="49"/>
      <c r="E16" s="50">
        <v>0</v>
      </c>
      <c r="F16" s="51">
        <v>1.26</v>
      </c>
      <c r="G16" s="51">
        <v>11.43</v>
      </c>
      <c r="H16" s="51">
        <v>7.3700000000000001</v>
      </c>
      <c r="I16" s="51">
        <v>12.300000000000001</v>
      </c>
      <c r="J16" s="51">
        <v>3.3799999999999999</v>
      </c>
      <c r="K16" s="51">
        <v>0</v>
      </c>
      <c r="L16" s="51">
        <v>10.93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3.75</v>
      </c>
      <c r="V16" s="51">
        <v>0</v>
      </c>
      <c r="W16" s="51">
        <v>7.0999999999999996</v>
      </c>
      <c r="X16" s="51">
        <v>11.75</v>
      </c>
      <c r="Y16" s="51">
        <v>10.9</v>
      </c>
      <c r="Z16" s="51">
        <v>0</v>
      </c>
      <c r="AA16" s="51">
        <v>0</v>
      </c>
      <c r="AB16" s="52">
        <v>0</v>
      </c>
    </row>
    <row r="17" ht="16.5">
      <c r="A17" s="34"/>
      <c r="B17" s="53">
        <v>45305</v>
      </c>
      <c r="C17" s="48">
        <f>SUM(E17:AB17)</f>
        <v>161.09</v>
      </c>
      <c r="D17" s="49"/>
      <c r="E17" s="50">
        <v>0</v>
      </c>
      <c r="F17" s="51">
        <v>12.09</v>
      </c>
      <c r="G17" s="51">
        <v>13.130000000000001</v>
      </c>
      <c r="H17" s="51">
        <v>13.15</v>
      </c>
      <c r="I17" s="51">
        <v>13.130000000000001</v>
      </c>
      <c r="J17" s="51">
        <v>12.029999999999999</v>
      </c>
      <c r="K17" s="51">
        <v>13.48</v>
      </c>
      <c r="L17" s="51">
        <v>13.27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3.1200000000000001</v>
      </c>
      <c r="T17" s="51">
        <v>0</v>
      </c>
      <c r="U17" s="51">
        <v>5.9400000000000004</v>
      </c>
      <c r="V17" s="51">
        <v>19.370000000000001</v>
      </c>
      <c r="W17" s="51">
        <v>16.41</v>
      </c>
      <c r="X17" s="51">
        <v>6.71</v>
      </c>
      <c r="Y17" s="51">
        <v>19.260000000000002</v>
      </c>
      <c r="Z17" s="51">
        <v>0</v>
      </c>
      <c r="AA17" s="51">
        <v>0</v>
      </c>
      <c r="AB17" s="52">
        <v>0</v>
      </c>
    </row>
    <row r="18" ht="16.5">
      <c r="A18" s="34"/>
      <c r="B18" s="53">
        <v>45306</v>
      </c>
      <c r="C18" s="48">
        <f>SUM(E18:AB18)</f>
        <v>175.34000000000006</v>
      </c>
      <c r="D18" s="49"/>
      <c r="E18" s="50">
        <v>13.210000000000001</v>
      </c>
      <c r="F18" s="51">
        <v>0.46999999999999997</v>
      </c>
      <c r="G18" s="51">
        <v>0</v>
      </c>
      <c r="H18" s="51">
        <v>13.17</v>
      </c>
      <c r="I18" s="51">
        <v>12.300000000000001</v>
      </c>
      <c r="J18" s="51">
        <v>9.1300000000000008</v>
      </c>
      <c r="K18" s="51">
        <v>10.17</v>
      </c>
      <c r="L18" s="51">
        <v>14.69</v>
      </c>
      <c r="M18" s="51">
        <v>16.690000000000001</v>
      </c>
      <c r="N18" s="51">
        <v>16.489999999999998</v>
      </c>
      <c r="O18" s="51">
        <v>0</v>
      </c>
      <c r="P18" s="51">
        <v>0</v>
      </c>
      <c r="Q18" s="51">
        <v>15.67</v>
      </c>
      <c r="R18" s="51">
        <v>13.58</v>
      </c>
      <c r="S18" s="51">
        <v>12.550000000000001</v>
      </c>
      <c r="T18" s="51">
        <v>0</v>
      </c>
      <c r="U18" s="51">
        <v>5.54</v>
      </c>
      <c r="V18" s="51">
        <v>12.9</v>
      </c>
      <c r="W18" s="51">
        <v>3.7400000000000002</v>
      </c>
      <c r="X18" s="51">
        <v>4.4000000000000004</v>
      </c>
      <c r="Y18" s="51">
        <v>0.050000000000000003</v>
      </c>
      <c r="Z18" s="51">
        <v>0</v>
      </c>
      <c r="AA18" s="51">
        <v>0</v>
      </c>
      <c r="AB18" s="52">
        <v>0.58999999999999997</v>
      </c>
    </row>
    <row r="19" ht="16.5">
      <c r="A19" s="34"/>
      <c r="B19" s="53">
        <v>45307</v>
      </c>
      <c r="C19" s="48">
        <f>SUM(E19:AB19)</f>
        <v>158.75</v>
      </c>
      <c r="D19" s="49"/>
      <c r="E19" s="50">
        <v>0</v>
      </c>
      <c r="F19" s="51">
        <v>0</v>
      </c>
      <c r="G19" s="51">
        <v>0</v>
      </c>
      <c r="H19" s="51">
        <v>5.71</v>
      </c>
      <c r="I19" s="51">
        <v>1.45</v>
      </c>
      <c r="J19" s="51">
        <v>0</v>
      </c>
      <c r="K19" s="51">
        <v>9</v>
      </c>
      <c r="L19" s="51">
        <v>14.880000000000001</v>
      </c>
      <c r="M19" s="51">
        <v>0</v>
      </c>
      <c r="N19" s="51">
        <v>14.789999999999999</v>
      </c>
      <c r="O19" s="51">
        <v>0</v>
      </c>
      <c r="P19" s="51">
        <v>0</v>
      </c>
      <c r="Q19" s="51">
        <v>5.0499999999999998</v>
      </c>
      <c r="R19" s="51">
        <v>10.56</v>
      </c>
      <c r="S19" s="51">
        <v>0</v>
      </c>
      <c r="T19" s="51">
        <v>0</v>
      </c>
      <c r="U19" s="51">
        <v>17.030000000000001</v>
      </c>
      <c r="V19" s="51">
        <v>17.800000000000001</v>
      </c>
      <c r="W19" s="51">
        <v>18.18</v>
      </c>
      <c r="X19" s="51">
        <v>18.16</v>
      </c>
      <c r="Y19" s="51">
        <v>17.02</v>
      </c>
      <c r="Z19" s="51">
        <v>0</v>
      </c>
      <c r="AA19" s="51">
        <v>0</v>
      </c>
      <c r="AB19" s="52">
        <v>9.1199999999999992</v>
      </c>
    </row>
    <row r="20" ht="16.5">
      <c r="A20" s="34"/>
      <c r="B20" s="53">
        <v>45308</v>
      </c>
      <c r="C20" s="48">
        <f>SUM(E20:AB20)</f>
        <v>149.17000000000002</v>
      </c>
      <c r="D20" s="49"/>
      <c r="E20" s="50">
        <v>0.58999999999999997</v>
      </c>
      <c r="F20" s="51">
        <v>14.720000000000001</v>
      </c>
      <c r="G20" s="51">
        <v>15.93</v>
      </c>
      <c r="H20" s="51">
        <v>8.2300000000000004</v>
      </c>
      <c r="I20" s="51">
        <v>6.5499999999999998</v>
      </c>
      <c r="J20" s="51">
        <v>15.42</v>
      </c>
      <c r="K20" s="51">
        <v>13.24</v>
      </c>
      <c r="L20" s="51">
        <v>7.4000000000000004</v>
      </c>
      <c r="M20" s="51">
        <v>8.0999999999999996</v>
      </c>
      <c r="N20" s="51">
        <v>2.2200000000000002</v>
      </c>
      <c r="O20" s="51">
        <v>0</v>
      </c>
      <c r="P20" s="51">
        <v>0</v>
      </c>
      <c r="Q20" s="51">
        <v>2.2400000000000002</v>
      </c>
      <c r="R20" s="51">
        <v>9.2799999999999994</v>
      </c>
      <c r="S20" s="51">
        <v>15.68</v>
      </c>
      <c r="T20" s="51">
        <v>4.5300000000000002</v>
      </c>
      <c r="U20" s="51">
        <v>0</v>
      </c>
      <c r="V20" s="51">
        <v>3.1299999999999999</v>
      </c>
      <c r="W20" s="51">
        <v>7.4000000000000004</v>
      </c>
      <c r="X20" s="51">
        <v>1.24</v>
      </c>
      <c r="Y20" s="51">
        <v>0</v>
      </c>
      <c r="Z20" s="51">
        <v>0</v>
      </c>
      <c r="AA20" s="51">
        <v>0</v>
      </c>
      <c r="AB20" s="52">
        <v>13.27</v>
      </c>
    </row>
    <row r="21" ht="16.5">
      <c r="A21" s="34"/>
      <c r="B21" s="53">
        <v>45309</v>
      </c>
      <c r="C21" s="48">
        <f>SUM(E21:AB21)</f>
        <v>41.319999999999993</v>
      </c>
      <c r="D21" s="49"/>
      <c r="E21" s="50">
        <v>3.3100000000000001</v>
      </c>
      <c r="F21" s="51">
        <v>0</v>
      </c>
      <c r="G21" s="51">
        <v>3.8999999999999999</v>
      </c>
      <c r="H21" s="51">
        <v>3.8900000000000001</v>
      </c>
      <c r="I21" s="51">
        <v>2.8300000000000001</v>
      </c>
      <c r="J21" s="51">
        <v>0</v>
      </c>
      <c r="K21" s="51">
        <v>0</v>
      </c>
      <c r="L21" s="51">
        <v>0</v>
      </c>
      <c r="M21" s="51">
        <v>5.4100000000000001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16.32</v>
      </c>
      <c r="U21" s="51">
        <v>5.6600000000000001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45310</v>
      </c>
      <c r="C22" s="48">
        <f>SUM(E22:AB22)</f>
        <v>26.950000000000003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7.3200000000000003</v>
      </c>
      <c r="J22" s="51">
        <v>0</v>
      </c>
      <c r="K22" s="51">
        <v>0</v>
      </c>
      <c r="L22" s="51">
        <v>0.33000000000000002</v>
      </c>
      <c r="M22" s="51">
        <v>0</v>
      </c>
      <c r="N22" s="51">
        <v>0</v>
      </c>
      <c r="O22" s="51">
        <v>0</v>
      </c>
      <c r="P22" s="51">
        <v>0.66000000000000003</v>
      </c>
      <c r="Q22" s="51">
        <v>0</v>
      </c>
      <c r="R22" s="51">
        <v>0</v>
      </c>
      <c r="S22" s="51">
        <v>2.8799999999999999</v>
      </c>
      <c r="T22" s="51">
        <v>0</v>
      </c>
      <c r="U22" s="51">
        <v>0</v>
      </c>
      <c r="V22" s="51">
        <v>0</v>
      </c>
      <c r="W22" s="51">
        <v>0</v>
      </c>
      <c r="X22" s="51">
        <v>1.6100000000000001</v>
      </c>
      <c r="Y22" s="51">
        <v>0</v>
      </c>
      <c r="Z22" s="51">
        <v>8.1400000000000006</v>
      </c>
      <c r="AA22" s="51">
        <v>0</v>
      </c>
      <c r="AB22" s="52">
        <v>6.0099999999999998</v>
      </c>
    </row>
    <row r="23" ht="16.5">
      <c r="A23" s="34"/>
      <c r="B23" s="53">
        <v>45311</v>
      </c>
      <c r="C23" s="48">
        <f>SUM(E23:AB23)</f>
        <v>129.44</v>
      </c>
      <c r="D23" s="49"/>
      <c r="E23" s="50">
        <v>2.7200000000000002</v>
      </c>
      <c r="F23" s="51">
        <v>1.9199999999999999</v>
      </c>
      <c r="G23" s="51">
        <v>0</v>
      </c>
      <c r="H23" s="51">
        <v>11.300000000000001</v>
      </c>
      <c r="I23" s="51">
        <v>15.109999999999999</v>
      </c>
      <c r="J23" s="51">
        <v>16.27</v>
      </c>
      <c r="K23" s="51">
        <v>4.8799999999999999</v>
      </c>
      <c r="L23" s="51">
        <v>0.52000000000000002</v>
      </c>
      <c r="M23" s="51">
        <v>0</v>
      </c>
      <c r="N23" s="51">
        <v>8.9199999999999999</v>
      </c>
      <c r="O23" s="51">
        <v>18.84</v>
      </c>
      <c r="P23" s="51">
        <v>0</v>
      </c>
      <c r="Q23" s="51">
        <v>13.51</v>
      </c>
      <c r="R23" s="51">
        <v>13.880000000000001</v>
      </c>
      <c r="S23" s="51">
        <v>10.98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0.59999999999999998</v>
      </c>
      <c r="Z23" s="51">
        <v>0</v>
      </c>
      <c r="AA23" s="51">
        <v>0</v>
      </c>
      <c r="AB23" s="52">
        <v>9.9900000000000002</v>
      </c>
    </row>
    <row r="24" ht="16.5">
      <c r="A24" s="34"/>
      <c r="B24" s="53">
        <v>45312</v>
      </c>
      <c r="C24" s="48">
        <f>SUM(E24:AB24)</f>
        <v>134.14000000000001</v>
      </c>
      <c r="D24" s="49"/>
      <c r="E24" s="50">
        <v>10.27</v>
      </c>
      <c r="F24" s="51">
        <v>0.080000000000000002</v>
      </c>
      <c r="G24" s="51">
        <v>0.44</v>
      </c>
      <c r="H24" s="51">
        <v>2.6499999999999999</v>
      </c>
      <c r="I24" s="51">
        <v>4.7300000000000004</v>
      </c>
      <c r="J24" s="51">
        <v>0</v>
      </c>
      <c r="K24" s="51">
        <v>0</v>
      </c>
      <c r="L24" s="51">
        <v>0</v>
      </c>
      <c r="M24" s="51">
        <v>4.04</v>
      </c>
      <c r="N24" s="51">
        <v>15.08</v>
      </c>
      <c r="O24" s="51">
        <v>0.68000000000000005</v>
      </c>
      <c r="P24" s="51">
        <v>8.2899999999999991</v>
      </c>
      <c r="Q24" s="51">
        <v>5.3600000000000003</v>
      </c>
      <c r="R24" s="51">
        <v>0</v>
      </c>
      <c r="S24" s="51">
        <v>0</v>
      </c>
      <c r="T24" s="51">
        <v>0</v>
      </c>
      <c r="U24" s="51">
        <v>13.23</v>
      </c>
      <c r="V24" s="51">
        <v>2.5099999999999998</v>
      </c>
      <c r="W24" s="51">
        <v>13.699999999999999</v>
      </c>
      <c r="X24" s="51">
        <v>9.5</v>
      </c>
      <c r="Y24" s="51">
        <v>12.73</v>
      </c>
      <c r="Z24" s="51">
        <v>16.219999999999999</v>
      </c>
      <c r="AA24" s="51">
        <v>14.130000000000001</v>
      </c>
      <c r="AB24" s="52">
        <v>0.5</v>
      </c>
    </row>
    <row r="25" ht="16.5">
      <c r="A25" s="34"/>
      <c r="B25" s="53">
        <v>45313</v>
      </c>
      <c r="C25" s="48">
        <f>SUM(E25:AB25)</f>
        <v>228.07999999999993</v>
      </c>
      <c r="D25" s="49"/>
      <c r="E25" s="50">
        <v>14.4</v>
      </c>
      <c r="F25" s="51">
        <v>10.99</v>
      </c>
      <c r="G25" s="51">
        <v>13.800000000000001</v>
      </c>
      <c r="H25" s="51">
        <v>16.539999999999999</v>
      </c>
      <c r="I25" s="51">
        <v>16.420000000000002</v>
      </c>
      <c r="J25" s="51">
        <v>0</v>
      </c>
      <c r="K25" s="51">
        <v>14.220000000000001</v>
      </c>
      <c r="L25" s="51">
        <v>10.57</v>
      </c>
      <c r="M25" s="51">
        <v>19.629999999999999</v>
      </c>
      <c r="N25" s="51">
        <v>11.67</v>
      </c>
      <c r="O25" s="51">
        <v>6.9500000000000002</v>
      </c>
      <c r="P25" s="51">
        <v>0.17000000000000001</v>
      </c>
      <c r="Q25" s="51">
        <v>0</v>
      </c>
      <c r="R25" s="51">
        <v>0</v>
      </c>
      <c r="S25" s="51">
        <v>8.5399999999999991</v>
      </c>
      <c r="T25" s="51">
        <v>0.83999999999999997</v>
      </c>
      <c r="U25" s="51">
        <v>0</v>
      </c>
      <c r="V25" s="51">
        <v>15.06</v>
      </c>
      <c r="W25" s="51">
        <v>19.210000000000001</v>
      </c>
      <c r="X25" s="51">
        <v>17.949999999999999</v>
      </c>
      <c r="Y25" s="51">
        <v>1.48</v>
      </c>
      <c r="Z25" s="51">
        <v>0</v>
      </c>
      <c r="AA25" s="51">
        <v>11.949999999999999</v>
      </c>
      <c r="AB25" s="52">
        <v>17.690000000000001</v>
      </c>
    </row>
    <row r="26" ht="16.5">
      <c r="A26" s="34"/>
      <c r="B26" s="53">
        <v>45314</v>
      </c>
      <c r="C26" s="48">
        <f>SUM(E26:AB26)</f>
        <v>310.98999999999995</v>
      </c>
      <c r="D26" s="49"/>
      <c r="E26" s="50">
        <v>15.07</v>
      </c>
      <c r="F26" s="51">
        <v>15.01</v>
      </c>
      <c r="G26" s="51">
        <v>16.91</v>
      </c>
      <c r="H26" s="51">
        <v>16.899999999999999</v>
      </c>
      <c r="I26" s="51">
        <v>16.809999999999999</v>
      </c>
      <c r="J26" s="51">
        <v>15.42</v>
      </c>
      <c r="K26" s="51">
        <v>18.77</v>
      </c>
      <c r="L26" s="51">
        <v>0</v>
      </c>
      <c r="M26" s="51">
        <v>19.18</v>
      </c>
      <c r="N26" s="51">
        <v>0</v>
      </c>
      <c r="O26" s="51">
        <v>12.27</v>
      </c>
      <c r="P26" s="51">
        <v>5.9199999999999999</v>
      </c>
      <c r="Q26" s="51">
        <v>18.719999999999999</v>
      </c>
      <c r="R26" s="51">
        <v>1.05</v>
      </c>
      <c r="S26" s="51">
        <v>18.170000000000002</v>
      </c>
      <c r="T26" s="51">
        <v>18.829999999999998</v>
      </c>
      <c r="U26" s="51">
        <v>19.129999999999999</v>
      </c>
      <c r="V26" s="51">
        <v>15.94</v>
      </c>
      <c r="W26" s="51">
        <v>19.079999999999998</v>
      </c>
      <c r="X26" s="51">
        <v>18.75</v>
      </c>
      <c r="Y26" s="51">
        <v>1.8600000000000001</v>
      </c>
      <c r="Z26" s="51">
        <v>18.02</v>
      </c>
      <c r="AA26" s="51">
        <v>8.1600000000000001</v>
      </c>
      <c r="AB26" s="52">
        <v>1.02</v>
      </c>
    </row>
    <row r="27" ht="16.5">
      <c r="A27" s="34"/>
      <c r="B27" s="53">
        <v>45315</v>
      </c>
      <c r="C27" s="48">
        <f>SUM(E27:AB27)</f>
        <v>74.339999999999989</v>
      </c>
      <c r="D27" s="49"/>
      <c r="E27" s="50">
        <v>5.5300000000000002</v>
      </c>
      <c r="F27" s="51">
        <v>0.58999999999999997</v>
      </c>
      <c r="G27" s="51">
        <v>0</v>
      </c>
      <c r="H27" s="51">
        <v>0</v>
      </c>
      <c r="I27" s="51">
        <v>15.470000000000001</v>
      </c>
      <c r="J27" s="51">
        <v>15.050000000000001</v>
      </c>
      <c r="K27" s="51">
        <v>7.5300000000000002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0.66000000000000003</v>
      </c>
      <c r="R27" s="51">
        <v>0</v>
      </c>
      <c r="S27" s="51">
        <v>0</v>
      </c>
      <c r="T27" s="51">
        <v>0</v>
      </c>
      <c r="U27" s="51">
        <v>0</v>
      </c>
      <c r="V27" s="51">
        <v>4.96</v>
      </c>
      <c r="W27" s="51">
        <v>6.4299999999999997</v>
      </c>
      <c r="X27" s="51">
        <v>6.0800000000000001</v>
      </c>
      <c r="Y27" s="51">
        <v>9.5999999999999996</v>
      </c>
      <c r="Z27" s="51">
        <v>0</v>
      </c>
      <c r="AA27" s="51">
        <v>0</v>
      </c>
      <c r="AB27" s="52">
        <v>2.4399999999999999</v>
      </c>
    </row>
    <row r="28" ht="16.5">
      <c r="A28" s="34"/>
      <c r="B28" s="53">
        <v>45316</v>
      </c>
      <c r="C28" s="48">
        <f>SUM(E28:AB28)</f>
        <v>87.089999999999989</v>
      </c>
      <c r="D28" s="49"/>
      <c r="E28" s="50">
        <v>0</v>
      </c>
      <c r="F28" s="51">
        <v>1.5600000000000001</v>
      </c>
      <c r="G28" s="51">
        <v>0</v>
      </c>
      <c r="H28" s="51">
        <v>0</v>
      </c>
      <c r="I28" s="51">
        <v>0.66000000000000003</v>
      </c>
      <c r="J28" s="51">
        <v>0.28999999999999998</v>
      </c>
      <c r="K28" s="51">
        <v>4.1900000000000004</v>
      </c>
      <c r="L28" s="51">
        <v>0.68999999999999995</v>
      </c>
      <c r="M28" s="51">
        <v>1.97</v>
      </c>
      <c r="N28" s="51">
        <v>15.81</v>
      </c>
      <c r="O28" s="51">
        <v>15.210000000000001</v>
      </c>
      <c r="P28" s="51">
        <v>11.550000000000001</v>
      </c>
      <c r="Q28" s="51">
        <v>6.1200000000000001</v>
      </c>
      <c r="R28" s="51">
        <v>0</v>
      </c>
      <c r="S28" s="51">
        <v>0</v>
      </c>
      <c r="T28" s="51">
        <v>0</v>
      </c>
      <c r="U28" s="51">
        <v>12.359999999999999</v>
      </c>
      <c r="V28" s="51">
        <v>16.539999999999999</v>
      </c>
      <c r="W28" s="51">
        <v>0</v>
      </c>
      <c r="X28" s="51">
        <v>0</v>
      </c>
      <c r="Y28" s="51">
        <v>0</v>
      </c>
      <c r="Z28" s="51">
        <v>0</v>
      </c>
      <c r="AA28" s="51">
        <v>0.14000000000000001</v>
      </c>
      <c r="AB28" s="52">
        <v>0</v>
      </c>
    </row>
    <row r="29" ht="16.5">
      <c r="A29" s="34"/>
      <c r="B29" s="53">
        <v>45317</v>
      </c>
      <c r="C29" s="48">
        <f>SUM(E29:AB29)</f>
        <v>125.75000000000003</v>
      </c>
      <c r="D29" s="49"/>
      <c r="E29" s="50">
        <v>0</v>
      </c>
      <c r="F29" s="51">
        <v>0</v>
      </c>
      <c r="G29" s="51">
        <v>0</v>
      </c>
      <c r="H29" s="51">
        <v>8.4399999999999995</v>
      </c>
      <c r="I29" s="51">
        <v>10.08</v>
      </c>
      <c r="J29" s="51">
        <v>4</v>
      </c>
      <c r="K29" s="51">
        <v>0</v>
      </c>
      <c r="L29" s="51">
        <v>0</v>
      </c>
      <c r="M29" s="51">
        <v>0</v>
      </c>
      <c r="N29" s="51">
        <v>0</v>
      </c>
      <c r="O29" s="51">
        <v>10.449999999999999</v>
      </c>
      <c r="P29" s="51">
        <v>12.32</v>
      </c>
      <c r="Q29" s="51">
        <v>1.6499999999999999</v>
      </c>
      <c r="R29" s="51">
        <v>1.24</v>
      </c>
      <c r="S29" s="51">
        <v>6.8799999999999999</v>
      </c>
      <c r="T29" s="51">
        <v>0</v>
      </c>
      <c r="U29" s="51">
        <v>0</v>
      </c>
      <c r="V29" s="51">
        <v>12.15</v>
      </c>
      <c r="W29" s="51">
        <v>12.550000000000001</v>
      </c>
      <c r="X29" s="51">
        <v>17.260000000000002</v>
      </c>
      <c r="Y29" s="51">
        <v>6.8700000000000001</v>
      </c>
      <c r="Z29" s="51">
        <v>19.43</v>
      </c>
      <c r="AA29" s="51">
        <v>0</v>
      </c>
      <c r="AB29" s="52">
        <v>2.4300000000000002</v>
      </c>
    </row>
    <row r="30" ht="16.5">
      <c r="A30" s="34"/>
      <c r="B30" s="53">
        <v>45318</v>
      </c>
      <c r="C30" s="48">
        <f>SUM(E30:AB30)</f>
        <v>76.519999999999996</v>
      </c>
      <c r="D30" s="49"/>
      <c r="E30" s="50">
        <v>18.309999999999999</v>
      </c>
      <c r="F30" s="51">
        <v>0</v>
      </c>
      <c r="G30" s="51">
        <v>1.6799999999999999</v>
      </c>
      <c r="H30" s="51">
        <v>0</v>
      </c>
      <c r="I30" s="51">
        <v>0</v>
      </c>
      <c r="J30" s="51">
        <v>1.3799999999999999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12.9</v>
      </c>
      <c r="R30" s="51">
        <v>8.1799999999999997</v>
      </c>
      <c r="S30" s="51">
        <v>0</v>
      </c>
      <c r="T30" s="51">
        <v>0</v>
      </c>
      <c r="U30" s="51">
        <v>0</v>
      </c>
      <c r="V30" s="51">
        <v>2.6899999999999999</v>
      </c>
      <c r="W30" s="51">
        <v>1.8500000000000001</v>
      </c>
      <c r="X30" s="51">
        <v>10.789999999999999</v>
      </c>
      <c r="Y30" s="51">
        <v>6.8200000000000003</v>
      </c>
      <c r="Z30" s="51">
        <v>0</v>
      </c>
      <c r="AA30" s="51">
        <v>0</v>
      </c>
      <c r="AB30" s="52">
        <v>11.92</v>
      </c>
    </row>
    <row r="31" ht="16.5">
      <c r="A31" s="34"/>
      <c r="B31" s="53">
        <v>45319</v>
      </c>
      <c r="C31" s="48">
        <f>SUM(E31:AB31)</f>
        <v>66.840000000000003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3.6800000000000002</v>
      </c>
      <c r="L31" s="51">
        <v>0</v>
      </c>
      <c r="M31" s="51">
        <v>0</v>
      </c>
      <c r="N31" s="51">
        <v>9.5500000000000007</v>
      </c>
      <c r="O31" s="51">
        <v>4</v>
      </c>
      <c r="P31" s="51">
        <v>3.9399999999999999</v>
      </c>
      <c r="Q31" s="51">
        <v>3.73</v>
      </c>
      <c r="R31" s="51">
        <v>2.1600000000000001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19.239999999999998</v>
      </c>
      <c r="Y31" s="51">
        <v>12.039999999999999</v>
      </c>
      <c r="Z31" s="51">
        <v>8.25</v>
      </c>
      <c r="AA31" s="51">
        <v>0</v>
      </c>
      <c r="AB31" s="52">
        <v>0.25</v>
      </c>
    </row>
    <row r="32" ht="16.5">
      <c r="A32" s="34"/>
      <c r="B32" s="53">
        <v>45320</v>
      </c>
      <c r="C32" s="48">
        <f>SUM(E32:AB32)</f>
        <v>177.69</v>
      </c>
      <c r="D32" s="49"/>
      <c r="E32" s="50">
        <v>0</v>
      </c>
      <c r="F32" s="51">
        <v>0</v>
      </c>
      <c r="G32" s="51">
        <v>0</v>
      </c>
      <c r="H32" s="51">
        <v>1.05</v>
      </c>
      <c r="I32" s="51">
        <v>12.07</v>
      </c>
      <c r="J32" s="51">
        <v>9.5299999999999994</v>
      </c>
      <c r="K32" s="51">
        <v>0</v>
      </c>
      <c r="L32" s="51">
        <v>2.8399999999999999</v>
      </c>
      <c r="M32" s="51">
        <v>0</v>
      </c>
      <c r="N32" s="51">
        <v>13.26</v>
      </c>
      <c r="O32" s="51">
        <v>15.99</v>
      </c>
      <c r="P32" s="51">
        <v>0</v>
      </c>
      <c r="Q32" s="51">
        <v>12.720000000000001</v>
      </c>
      <c r="R32" s="51">
        <v>12.1</v>
      </c>
      <c r="S32" s="51">
        <v>16.48</v>
      </c>
      <c r="T32" s="51">
        <v>8.7100000000000009</v>
      </c>
      <c r="U32" s="51">
        <v>0</v>
      </c>
      <c r="V32" s="51">
        <v>14.279999999999999</v>
      </c>
      <c r="W32" s="51">
        <v>16.16</v>
      </c>
      <c r="X32" s="51">
        <v>16.09</v>
      </c>
      <c r="Y32" s="51">
        <v>10.6</v>
      </c>
      <c r="Z32" s="51">
        <v>15.19</v>
      </c>
      <c r="AA32" s="51">
        <v>0.62</v>
      </c>
      <c r="AB32" s="52">
        <v>0</v>
      </c>
    </row>
    <row r="33" ht="16.5">
      <c r="A33" s="34"/>
      <c r="B33" s="53">
        <v>45321</v>
      </c>
      <c r="C33" s="48">
        <f>SUM(E33:AB33)</f>
        <v>184.91999999999999</v>
      </c>
      <c r="D33" s="49"/>
      <c r="E33" s="50">
        <v>18.670000000000002</v>
      </c>
      <c r="F33" s="51">
        <v>14.24</v>
      </c>
      <c r="G33" s="51">
        <v>11.35</v>
      </c>
      <c r="H33" s="51">
        <v>0</v>
      </c>
      <c r="I33" s="51">
        <v>0</v>
      </c>
      <c r="J33" s="51">
        <v>2.8199999999999998</v>
      </c>
      <c r="K33" s="51">
        <v>9.9199999999999999</v>
      </c>
      <c r="L33" s="51">
        <v>16.960000000000001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8.2300000000000004</v>
      </c>
      <c r="T33" s="51">
        <v>3.3100000000000001</v>
      </c>
      <c r="U33" s="51">
        <v>18.48</v>
      </c>
      <c r="V33" s="51">
        <v>18.760000000000002</v>
      </c>
      <c r="W33" s="51">
        <v>16</v>
      </c>
      <c r="X33" s="51">
        <v>0.59999999999999998</v>
      </c>
      <c r="Y33" s="51">
        <v>19.5</v>
      </c>
      <c r="Z33" s="51">
        <v>16.199999999999999</v>
      </c>
      <c r="AA33" s="51">
        <v>8.8800000000000008</v>
      </c>
      <c r="AB33" s="52">
        <v>1</v>
      </c>
    </row>
    <row r="34" ht="15.75">
      <c r="A34" s="34"/>
      <c r="B34" s="54">
        <v>45322</v>
      </c>
      <c r="C34" s="55">
        <f>SUM(E34:AB34)</f>
        <v>86.969999999999999</v>
      </c>
      <c r="D34" s="56"/>
      <c r="E34" s="50">
        <v>0</v>
      </c>
      <c r="F34" s="51">
        <v>4.3499999999999996</v>
      </c>
      <c r="G34" s="51">
        <v>1.5</v>
      </c>
      <c r="H34" s="51">
        <v>0</v>
      </c>
      <c r="I34" s="51">
        <v>0</v>
      </c>
      <c r="J34" s="51">
        <v>0</v>
      </c>
      <c r="K34" s="51">
        <v>8.3499999999999996</v>
      </c>
      <c r="L34" s="51">
        <v>9.2599999999999998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3.7400000000000002</v>
      </c>
      <c r="U34" s="51">
        <v>0</v>
      </c>
      <c r="V34" s="51">
        <v>5.7599999999999998</v>
      </c>
      <c r="W34" s="51">
        <v>1.9099999999999999</v>
      </c>
      <c r="X34" s="51">
        <v>6.1299999999999999</v>
      </c>
      <c r="Y34" s="51">
        <v>19.280000000000001</v>
      </c>
      <c r="Z34" s="51">
        <v>19.850000000000001</v>
      </c>
      <c r="AA34" s="51">
        <v>6.8399999999999999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45292</v>
      </c>
      <c r="C39" s="48">
        <f>SUM(E39:AB39)</f>
        <v>-90.150000000000006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-7.1799999999999997</v>
      </c>
      <c r="Q39" s="51">
        <v>-14.640000000000001</v>
      </c>
      <c r="R39" s="51">
        <v>-2.9700000000000002</v>
      </c>
      <c r="S39" s="51">
        <v>-8.8800000000000008</v>
      </c>
      <c r="T39" s="51">
        <v>-12.039999999999999</v>
      </c>
      <c r="U39" s="51">
        <v>-4.5599999999999996</v>
      </c>
      <c r="V39" s="51">
        <v>-1.0700000000000001</v>
      </c>
      <c r="W39" s="51">
        <v>-11.41</v>
      </c>
      <c r="X39" s="51">
        <v>-7.4199999999999999</v>
      </c>
      <c r="Y39" s="51">
        <v>-13.51</v>
      </c>
      <c r="Z39" s="51">
        <v>0</v>
      </c>
      <c r="AA39" s="51">
        <v>0</v>
      </c>
      <c r="AB39" s="52">
        <v>-6.4699999999999998</v>
      </c>
    </row>
    <row r="40" ht="16.5">
      <c r="A40" s="34"/>
      <c r="B40" s="53">
        <v>45293</v>
      </c>
      <c r="C40" s="48">
        <f>SUM(E40:AB40)</f>
        <v>-162.62999999999997</v>
      </c>
      <c r="D40" s="49"/>
      <c r="E40" s="50">
        <v>-16.199999999999999</v>
      </c>
      <c r="F40" s="51">
        <v>-5.1299999999999999</v>
      </c>
      <c r="G40" s="51">
        <v>-1.75</v>
      </c>
      <c r="H40" s="51">
        <v>-12.539999999999999</v>
      </c>
      <c r="I40" s="51">
        <v>-10.85</v>
      </c>
      <c r="J40" s="51">
        <v>-2.8999999999999999</v>
      </c>
      <c r="K40" s="51">
        <v>-10.779999999999999</v>
      </c>
      <c r="L40" s="51">
        <v>-17.059999999999999</v>
      </c>
      <c r="M40" s="51">
        <v>0</v>
      </c>
      <c r="N40" s="51">
        <v>-2.3799999999999999</v>
      </c>
      <c r="O40" s="51">
        <v>-8.8599999999999994</v>
      </c>
      <c r="P40" s="51">
        <v>0</v>
      </c>
      <c r="Q40" s="51">
        <v>-14.25</v>
      </c>
      <c r="R40" s="51">
        <v>-9.7599999999999998</v>
      </c>
      <c r="S40" s="51">
        <v>-15.83</v>
      </c>
      <c r="T40" s="51">
        <v>-1.1699999999999999</v>
      </c>
      <c r="U40" s="51">
        <v>0</v>
      </c>
      <c r="V40" s="51">
        <v>0</v>
      </c>
      <c r="W40" s="51">
        <v>-8.8800000000000008</v>
      </c>
      <c r="X40" s="51">
        <v>-5.8499999999999996</v>
      </c>
      <c r="Y40" s="51">
        <v>-7.0999999999999996</v>
      </c>
      <c r="Z40" s="51">
        <v>-9.7300000000000004</v>
      </c>
      <c r="AA40" s="51">
        <v>0</v>
      </c>
      <c r="AB40" s="52">
        <v>-1.6100000000000001</v>
      </c>
    </row>
    <row r="41" ht="16.5">
      <c r="A41" s="34"/>
      <c r="B41" s="53">
        <v>45294</v>
      </c>
      <c r="C41" s="48">
        <f>SUM(E41:AB41)</f>
        <v>-200.32000000000002</v>
      </c>
      <c r="D41" s="49"/>
      <c r="E41" s="50">
        <v>-12.57</v>
      </c>
      <c r="F41" s="51">
        <v>0</v>
      </c>
      <c r="G41" s="51">
        <v>-4.8700000000000001</v>
      </c>
      <c r="H41" s="51">
        <v>-15.800000000000001</v>
      </c>
      <c r="I41" s="51">
        <v>-14.82</v>
      </c>
      <c r="J41" s="51">
        <v>-17.91</v>
      </c>
      <c r="K41" s="51">
        <v>-14.34</v>
      </c>
      <c r="L41" s="51">
        <v>-17.260000000000002</v>
      </c>
      <c r="M41" s="51">
        <v>0</v>
      </c>
      <c r="N41" s="51">
        <v>0</v>
      </c>
      <c r="O41" s="51">
        <v>-16.219999999999999</v>
      </c>
      <c r="P41" s="51">
        <v>-6.9900000000000002</v>
      </c>
      <c r="Q41" s="51">
        <v>0</v>
      </c>
      <c r="R41" s="51">
        <v>0</v>
      </c>
      <c r="S41" s="51">
        <v>-1.6899999999999999</v>
      </c>
      <c r="T41" s="51">
        <v>-17.079999999999998</v>
      </c>
      <c r="U41" s="51">
        <v>-17.100000000000001</v>
      </c>
      <c r="V41" s="51">
        <v>-6.0800000000000001</v>
      </c>
      <c r="W41" s="51">
        <v>-12.369999999999999</v>
      </c>
      <c r="X41" s="51">
        <v>-16.710000000000001</v>
      </c>
      <c r="Y41" s="51">
        <v>-6.1900000000000004</v>
      </c>
      <c r="Z41" s="51">
        <v>0</v>
      </c>
      <c r="AA41" s="51">
        <v>0</v>
      </c>
      <c r="AB41" s="52">
        <v>-2.3199999999999998</v>
      </c>
    </row>
    <row r="42" ht="16.5">
      <c r="A42" s="34"/>
      <c r="B42" s="53">
        <v>45295</v>
      </c>
      <c r="C42" s="48">
        <f>SUM(E42:AB42)</f>
        <v>-154.08000000000001</v>
      </c>
      <c r="D42" s="49"/>
      <c r="E42" s="50">
        <v>-11.119999999999999</v>
      </c>
      <c r="F42" s="51">
        <v>-16.940000000000001</v>
      </c>
      <c r="G42" s="51">
        <v>-4.5899999999999999</v>
      </c>
      <c r="H42" s="51">
        <v>0</v>
      </c>
      <c r="I42" s="51">
        <v>0</v>
      </c>
      <c r="J42" s="51">
        <v>0</v>
      </c>
      <c r="K42" s="51">
        <v>-14.59</v>
      </c>
      <c r="L42" s="51">
        <v>-12.75</v>
      </c>
      <c r="M42" s="51">
        <v>-11.33</v>
      </c>
      <c r="N42" s="51">
        <v>-17.140000000000001</v>
      </c>
      <c r="O42" s="51">
        <v>0</v>
      </c>
      <c r="P42" s="51">
        <v>0</v>
      </c>
      <c r="Q42" s="51">
        <v>-2.8599999999999999</v>
      </c>
      <c r="R42" s="51">
        <v>-0.79000000000000004</v>
      </c>
      <c r="S42" s="51">
        <v>0</v>
      </c>
      <c r="T42" s="51">
        <v>-12.92</v>
      </c>
      <c r="U42" s="51">
        <v>-18.98</v>
      </c>
      <c r="V42" s="51">
        <v>0</v>
      </c>
      <c r="W42" s="51">
        <v>0</v>
      </c>
      <c r="X42" s="51">
        <v>-11.539999999999999</v>
      </c>
      <c r="Y42" s="51">
        <v>0</v>
      </c>
      <c r="Z42" s="51">
        <v>-4.0499999999999998</v>
      </c>
      <c r="AA42" s="51">
        <v>0</v>
      </c>
      <c r="AB42" s="52">
        <v>-14.48</v>
      </c>
    </row>
    <row r="43" ht="16.5">
      <c r="A43" s="34"/>
      <c r="B43" s="53">
        <v>45296</v>
      </c>
      <c r="C43" s="48">
        <f>SUM(E43:AB43)</f>
        <v>-151.52000000000004</v>
      </c>
      <c r="D43" s="49"/>
      <c r="E43" s="50">
        <v>0</v>
      </c>
      <c r="F43" s="51">
        <v>0</v>
      </c>
      <c r="G43" s="51">
        <v>0</v>
      </c>
      <c r="H43" s="51">
        <v>-0.38</v>
      </c>
      <c r="I43" s="51">
        <v>-3.3199999999999998</v>
      </c>
      <c r="J43" s="51">
        <v>-7.8700000000000001</v>
      </c>
      <c r="K43" s="51">
        <v>0</v>
      </c>
      <c r="L43" s="51">
        <v>-3.7999999999999998</v>
      </c>
      <c r="M43" s="51">
        <v>-17.039999999999999</v>
      </c>
      <c r="N43" s="51">
        <v>-12.35</v>
      </c>
      <c r="O43" s="51">
        <v>-17.219999999999999</v>
      </c>
      <c r="P43" s="51">
        <v>-5.6500000000000004</v>
      </c>
      <c r="Q43" s="51">
        <v>-17.260000000000002</v>
      </c>
      <c r="R43" s="51">
        <v>0</v>
      </c>
      <c r="S43" s="51">
        <v>-13.09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-16.739999999999998</v>
      </c>
      <c r="Z43" s="51">
        <v>-15.33</v>
      </c>
      <c r="AA43" s="51">
        <v>-16.420000000000002</v>
      </c>
      <c r="AB43" s="52">
        <v>-5.0499999999999998</v>
      </c>
    </row>
    <row r="44" ht="16.5">
      <c r="A44" s="34"/>
      <c r="B44" s="53">
        <v>45297</v>
      </c>
      <c r="C44" s="48">
        <f>SUM(E44:AB44)</f>
        <v>-137.64999999999998</v>
      </c>
      <c r="D44" s="49"/>
      <c r="E44" s="50">
        <v>0</v>
      </c>
      <c r="F44" s="51">
        <v>-7.8200000000000003</v>
      </c>
      <c r="G44" s="51">
        <v>-15.51</v>
      </c>
      <c r="H44" s="51">
        <v>0</v>
      </c>
      <c r="I44" s="51">
        <v>0</v>
      </c>
      <c r="J44" s="51">
        <v>0</v>
      </c>
      <c r="K44" s="51">
        <v>-6.6600000000000001</v>
      </c>
      <c r="L44" s="51">
        <v>-3.6400000000000001</v>
      </c>
      <c r="M44" s="51">
        <v>-7.25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-3.5099999999999998</v>
      </c>
      <c r="U44" s="51">
        <v>0</v>
      </c>
      <c r="V44" s="51">
        <v>-18.710000000000001</v>
      </c>
      <c r="W44" s="51">
        <v>-18.52</v>
      </c>
      <c r="X44" s="51">
        <v>-19</v>
      </c>
      <c r="Y44" s="51">
        <v>-20.379999999999999</v>
      </c>
      <c r="Z44" s="51">
        <v>-2.0299999999999998</v>
      </c>
      <c r="AA44" s="51">
        <v>-2.8300000000000001</v>
      </c>
      <c r="AB44" s="52">
        <v>-11.789999999999999</v>
      </c>
    </row>
    <row r="45" ht="16.5">
      <c r="A45" s="34"/>
      <c r="B45" s="53">
        <v>45298</v>
      </c>
      <c r="C45" s="48">
        <f>SUM(E45:AB45)</f>
        <v>-144.16999999999999</v>
      </c>
      <c r="D45" s="49"/>
      <c r="E45" s="50">
        <v>-3.7000000000000002</v>
      </c>
      <c r="F45" s="51">
        <v>0</v>
      </c>
      <c r="G45" s="51">
        <v>-2.3500000000000001</v>
      </c>
      <c r="H45" s="51">
        <v>0</v>
      </c>
      <c r="I45" s="51">
        <v>0</v>
      </c>
      <c r="J45" s="51">
        <v>0</v>
      </c>
      <c r="K45" s="51">
        <v>-0.28000000000000003</v>
      </c>
      <c r="L45" s="51">
        <v>-0.68999999999999995</v>
      </c>
      <c r="M45" s="51">
        <v>-3.6600000000000001</v>
      </c>
      <c r="N45" s="51">
        <v>0</v>
      </c>
      <c r="O45" s="51">
        <v>-17.550000000000001</v>
      </c>
      <c r="P45" s="51">
        <v>0</v>
      </c>
      <c r="Q45" s="51">
        <v>0</v>
      </c>
      <c r="R45" s="51">
        <v>0</v>
      </c>
      <c r="S45" s="51">
        <v>-1.79</v>
      </c>
      <c r="T45" s="51">
        <v>-17.359999999999999</v>
      </c>
      <c r="U45" s="51">
        <v>-13.68</v>
      </c>
      <c r="V45" s="51">
        <v>-13.779999999999999</v>
      </c>
      <c r="W45" s="51">
        <v>-21.190000000000001</v>
      </c>
      <c r="X45" s="51">
        <v>-21.379999999999999</v>
      </c>
      <c r="Y45" s="51">
        <v>-17.280000000000001</v>
      </c>
      <c r="Z45" s="51">
        <v>-7.9800000000000004</v>
      </c>
      <c r="AA45" s="51">
        <v>-1.5</v>
      </c>
      <c r="AB45" s="52">
        <v>0</v>
      </c>
    </row>
    <row r="46" ht="16.5">
      <c r="A46" s="34"/>
      <c r="B46" s="53">
        <v>45299</v>
      </c>
      <c r="C46" s="48">
        <f>SUM(E46:AB46)</f>
        <v>-237.41999999999999</v>
      </c>
      <c r="D46" s="49"/>
      <c r="E46" s="50">
        <v>-9.1799999999999997</v>
      </c>
      <c r="F46" s="51">
        <v>0</v>
      </c>
      <c r="G46" s="51">
        <v>-1.6100000000000001</v>
      </c>
      <c r="H46" s="51">
        <v>0</v>
      </c>
      <c r="I46" s="51">
        <v>0</v>
      </c>
      <c r="J46" s="51">
        <v>0</v>
      </c>
      <c r="K46" s="51">
        <v>-1.3200000000000001</v>
      </c>
      <c r="L46" s="51">
        <v>-16.879999999999999</v>
      </c>
      <c r="M46" s="51">
        <v>-17.620000000000001</v>
      </c>
      <c r="N46" s="51">
        <v>0</v>
      </c>
      <c r="O46" s="51">
        <v>0</v>
      </c>
      <c r="P46" s="51">
        <v>0</v>
      </c>
      <c r="Q46" s="51">
        <v>-16.550000000000001</v>
      </c>
      <c r="R46" s="51">
        <v>0</v>
      </c>
      <c r="S46" s="51">
        <v>-6.1900000000000004</v>
      </c>
      <c r="T46" s="51">
        <v>-17.449999999999999</v>
      </c>
      <c r="U46" s="51">
        <v>-21.640000000000001</v>
      </c>
      <c r="V46" s="51">
        <v>-21.219999999999999</v>
      </c>
      <c r="W46" s="51">
        <v>-18.219999999999999</v>
      </c>
      <c r="X46" s="51">
        <v>-19.899999999999999</v>
      </c>
      <c r="Y46" s="51">
        <v>-20.940000000000001</v>
      </c>
      <c r="Z46" s="51">
        <v>-19.23</v>
      </c>
      <c r="AA46" s="51">
        <v>-11.029999999999999</v>
      </c>
      <c r="AB46" s="52">
        <v>-18.440000000000001</v>
      </c>
    </row>
    <row r="47" ht="16.5">
      <c r="A47" s="34"/>
      <c r="B47" s="53">
        <v>45300</v>
      </c>
      <c r="C47" s="48">
        <f>SUM(E47:AB47)</f>
        <v>-212.06999999999999</v>
      </c>
      <c r="D47" s="49"/>
      <c r="E47" s="50">
        <v>-19.170000000000002</v>
      </c>
      <c r="F47" s="51">
        <v>-4.9100000000000001</v>
      </c>
      <c r="G47" s="51">
        <v>-3.5800000000000001</v>
      </c>
      <c r="H47" s="51">
        <v>-16.879999999999999</v>
      </c>
      <c r="I47" s="51">
        <v>-11.619999999999999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-2.0699999999999998</v>
      </c>
      <c r="R47" s="51">
        <v>0</v>
      </c>
      <c r="S47" s="51">
        <v>-4.9400000000000004</v>
      </c>
      <c r="T47" s="51">
        <v>-20.550000000000001</v>
      </c>
      <c r="U47" s="51">
        <v>-14.07</v>
      </c>
      <c r="V47" s="51">
        <v>-17.399999999999999</v>
      </c>
      <c r="W47" s="51">
        <v>-13.44</v>
      </c>
      <c r="X47" s="51">
        <v>-16.43</v>
      </c>
      <c r="Y47" s="51">
        <v>-19.030000000000001</v>
      </c>
      <c r="Z47" s="51">
        <v>-18.170000000000002</v>
      </c>
      <c r="AA47" s="51">
        <v>-14.710000000000001</v>
      </c>
      <c r="AB47" s="52">
        <v>-15.1</v>
      </c>
    </row>
    <row r="48" ht="16.5">
      <c r="A48" s="34"/>
      <c r="B48" s="53">
        <v>45301</v>
      </c>
      <c r="C48" s="48">
        <f>SUM(E48:AB48)</f>
        <v>-84.789999999999992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-2.1400000000000001</v>
      </c>
      <c r="U48" s="51">
        <v>0</v>
      </c>
      <c r="V48" s="51">
        <v>-6.6900000000000004</v>
      </c>
      <c r="W48" s="51">
        <v>-10.029999999999999</v>
      </c>
      <c r="X48" s="51">
        <v>-17.640000000000001</v>
      </c>
      <c r="Y48" s="51">
        <v>-20.789999999999999</v>
      </c>
      <c r="Z48" s="51">
        <v>-16.280000000000001</v>
      </c>
      <c r="AA48" s="51">
        <v>-0.97999999999999998</v>
      </c>
      <c r="AB48" s="52">
        <v>-10.24</v>
      </c>
    </row>
    <row r="49" ht="16.5">
      <c r="A49" s="34"/>
      <c r="B49" s="53">
        <v>45302</v>
      </c>
      <c r="C49" s="48">
        <f>SUM(E49:AB49)</f>
        <v>-162.76999999999998</v>
      </c>
      <c r="D49" s="49"/>
      <c r="E49" s="50">
        <v>-3.3999999999999999</v>
      </c>
      <c r="F49" s="51">
        <v>-4.9699999999999998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-13.800000000000001</v>
      </c>
      <c r="M49" s="51">
        <v>0</v>
      </c>
      <c r="N49" s="51">
        <v>0</v>
      </c>
      <c r="O49" s="51">
        <v>-6.7000000000000002</v>
      </c>
      <c r="P49" s="51">
        <v>-11.15</v>
      </c>
      <c r="Q49" s="51">
        <v>-5.9900000000000002</v>
      </c>
      <c r="R49" s="51">
        <v>0</v>
      </c>
      <c r="S49" s="51">
        <v>-0.22</v>
      </c>
      <c r="T49" s="51">
        <v>-13.42</v>
      </c>
      <c r="U49" s="51">
        <v>-20.699999999999999</v>
      </c>
      <c r="V49" s="51">
        <v>-21.16</v>
      </c>
      <c r="W49" s="51">
        <v>-16.920000000000002</v>
      </c>
      <c r="X49" s="51">
        <v>-2.7799999999999998</v>
      </c>
      <c r="Y49" s="51">
        <v>-3.6000000000000001</v>
      </c>
      <c r="Z49" s="51">
        <v>-10.210000000000001</v>
      </c>
      <c r="AA49" s="51">
        <v>-15.609999999999999</v>
      </c>
      <c r="AB49" s="52">
        <v>-12.140000000000001</v>
      </c>
    </row>
    <row r="50" ht="16.5">
      <c r="A50" s="34"/>
      <c r="B50" s="53">
        <v>45303</v>
      </c>
      <c r="C50" s="48">
        <f>SUM(E50:AB50)</f>
        <v>-108.92999999999999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-11.550000000000001</v>
      </c>
      <c r="N50" s="51">
        <v>-12.449999999999999</v>
      </c>
      <c r="O50" s="51">
        <v>-11.98</v>
      </c>
      <c r="P50" s="51">
        <v>-16.239999999999998</v>
      </c>
      <c r="Q50" s="51">
        <v>-15.25</v>
      </c>
      <c r="R50" s="51">
        <v>-17.789999999999999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-18.920000000000002</v>
      </c>
      <c r="Y50" s="51">
        <v>-3.1400000000000001</v>
      </c>
      <c r="Z50" s="51">
        <v>0</v>
      </c>
      <c r="AA50" s="51">
        <v>-1.6100000000000001</v>
      </c>
      <c r="AB50" s="52">
        <v>0</v>
      </c>
    </row>
    <row r="51" ht="16.5">
      <c r="A51" s="34"/>
      <c r="B51" s="53">
        <v>45304</v>
      </c>
      <c r="C51" s="48">
        <f>SUM(E51:AB51)</f>
        <v>-144.14000000000001</v>
      </c>
      <c r="D51" s="49"/>
      <c r="E51" s="50">
        <v>-3.0499999999999998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-12.210000000000001</v>
      </c>
      <c r="L51" s="51">
        <v>0</v>
      </c>
      <c r="M51" s="51">
        <v>-0.46999999999999997</v>
      </c>
      <c r="N51" s="51">
        <v>-10.67</v>
      </c>
      <c r="O51" s="51">
        <v>-12.800000000000001</v>
      </c>
      <c r="P51" s="51">
        <v>-11.26</v>
      </c>
      <c r="Q51" s="51">
        <v>-12.609999999999999</v>
      </c>
      <c r="R51" s="51">
        <v>-16.670000000000002</v>
      </c>
      <c r="S51" s="51">
        <v>-1.3200000000000001</v>
      </c>
      <c r="T51" s="51">
        <v>-13.789999999999999</v>
      </c>
      <c r="U51" s="51">
        <v>0</v>
      </c>
      <c r="V51" s="51">
        <v>-10.460000000000001</v>
      </c>
      <c r="W51" s="51">
        <v>0</v>
      </c>
      <c r="X51" s="51">
        <v>0</v>
      </c>
      <c r="Y51" s="51">
        <v>0</v>
      </c>
      <c r="Z51" s="51">
        <v>-7.6600000000000001</v>
      </c>
      <c r="AA51" s="51">
        <v>-20.239999999999998</v>
      </c>
      <c r="AB51" s="52">
        <v>-10.93</v>
      </c>
    </row>
    <row r="52" ht="16.5">
      <c r="A52" s="34"/>
      <c r="B52" s="53">
        <v>45305</v>
      </c>
      <c r="C52" s="48">
        <f>SUM(E52:AB52)</f>
        <v>-142.39999999999998</v>
      </c>
      <c r="D52" s="49"/>
      <c r="E52" s="50">
        <v>-12.35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-6.21</v>
      </c>
      <c r="N52" s="51">
        <v>-12.77</v>
      </c>
      <c r="O52" s="51">
        <v>-13.300000000000001</v>
      </c>
      <c r="P52" s="51">
        <v>-17.039999999999999</v>
      </c>
      <c r="Q52" s="51">
        <v>-17.219999999999999</v>
      </c>
      <c r="R52" s="51">
        <v>-10.94</v>
      </c>
      <c r="S52" s="51">
        <v>0</v>
      </c>
      <c r="T52" s="51">
        <v>-19.489999999999998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-9.2100000000000009</v>
      </c>
      <c r="AA52" s="51">
        <v>-4.1900000000000004</v>
      </c>
      <c r="AB52" s="52">
        <v>-19.68</v>
      </c>
    </row>
    <row r="53" ht="16.5">
      <c r="A53" s="34"/>
      <c r="B53" s="53">
        <v>45306</v>
      </c>
      <c r="C53" s="48">
        <f>SUM(E53:AB53)</f>
        <v>-100.08</v>
      </c>
      <c r="D53" s="49"/>
      <c r="E53" s="50">
        <v>0</v>
      </c>
      <c r="F53" s="51">
        <v>-0.59999999999999998</v>
      </c>
      <c r="G53" s="51">
        <v>-7.3799999999999999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-17.120000000000001</v>
      </c>
      <c r="P53" s="51">
        <v>-15.300000000000001</v>
      </c>
      <c r="Q53" s="51">
        <v>0</v>
      </c>
      <c r="R53" s="51">
        <v>0</v>
      </c>
      <c r="S53" s="51">
        <v>0</v>
      </c>
      <c r="T53" s="51">
        <v>-17.329999999999998</v>
      </c>
      <c r="U53" s="51">
        <v>0</v>
      </c>
      <c r="V53" s="51">
        <v>-7.3499999999999996</v>
      </c>
      <c r="W53" s="51">
        <v>-6.5300000000000002</v>
      </c>
      <c r="X53" s="51">
        <v>0</v>
      </c>
      <c r="Y53" s="51">
        <v>-1.4099999999999999</v>
      </c>
      <c r="Z53" s="51">
        <v>-12.9</v>
      </c>
      <c r="AA53" s="51">
        <v>-13.34</v>
      </c>
      <c r="AB53" s="52">
        <v>-0.81999999999999995</v>
      </c>
    </row>
    <row r="54" ht="16.5">
      <c r="A54" s="34"/>
      <c r="B54" s="53">
        <v>45307</v>
      </c>
      <c r="C54" s="48">
        <f>SUM(E54:AB54)</f>
        <v>-105.47</v>
      </c>
      <c r="D54" s="49"/>
      <c r="E54" s="50">
        <v>-6.1699999999999999</v>
      </c>
      <c r="F54" s="51">
        <v>-11.77</v>
      </c>
      <c r="G54" s="51">
        <v>-4.71</v>
      </c>
      <c r="H54" s="51">
        <v>0</v>
      </c>
      <c r="I54" s="51">
        <v>0</v>
      </c>
      <c r="J54" s="51">
        <v>-2.48</v>
      </c>
      <c r="K54" s="51">
        <v>0</v>
      </c>
      <c r="L54" s="51">
        <v>0</v>
      </c>
      <c r="M54" s="51">
        <v>-9.4299999999999997</v>
      </c>
      <c r="N54" s="51">
        <v>0</v>
      </c>
      <c r="O54" s="51">
        <v>-16.48</v>
      </c>
      <c r="P54" s="51">
        <v>-15.58</v>
      </c>
      <c r="Q54" s="51">
        <v>0</v>
      </c>
      <c r="R54" s="51">
        <v>0</v>
      </c>
      <c r="S54" s="51">
        <v>-4.0199999999999996</v>
      </c>
      <c r="T54" s="51">
        <v>-17.5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-10.300000000000001</v>
      </c>
      <c r="AA54" s="51">
        <v>-7.0300000000000002</v>
      </c>
      <c r="AB54" s="52">
        <v>0</v>
      </c>
    </row>
    <row r="55" ht="16.5">
      <c r="A55" s="34"/>
      <c r="B55" s="53">
        <v>45308</v>
      </c>
      <c r="C55" s="48">
        <f>SUM(E55:AB55)</f>
        <v>-135.69999999999999</v>
      </c>
      <c r="D55" s="49"/>
      <c r="E55" s="50">
        <v>-2.48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-16.48</v>
      </c>
      <c r="P55" s="51">
        <v>-17.18</v>
      </c>
      <c r="Q55" s="51">
        <v>-7.1500000000000004</v>
      </c>
      <c r="R55" s="51">
        <v>0</v>
      </c>
      <c r="S55" s="51">
        <v>0</v>
      </c>
      <c r="T55" s="51">
        <v>-1.8500000000000001</v>
      </c>
      <c r="U55" s="51">
        <v>-19.460000000000001</v>
      </c>
      <c r="V55" s="51">
        <v>-3.6699999999999999</v>
      </c>
      <c r="W55" s="51">
        <v>0</v>
      </c>
      <c r="X55" s="51">
        <v>-2.2200000000000002</v>
      </c>
      <c r="Y55" s="51">
        <v>-20.079999999999998</v>
      </c>
      <c r="Z55" s="51">
        <v>-16.559999999999999</v>
      </c>
      <c r="AA55" s="51">
        <v>-20.579999999999998</v>
      </c>
      <c r="AB55" s="52">
        <v>-7.9900000000000002</v>
      </c>
    </row>
    <row r="56" ht="16.5">
      <c r="A56" s="34"/>
      <c r="B56" s="53">
        <v>45309</v>
      </c>
      <c r="C56" s="48">
        <f>SUM(E56:AB56)</f>
        <v>-268.91999999999996</v>
      </c>
      <c r="D56" s="49"/>
      <c r="E56" s="50">
        <v>0</v>
      </c>
      <c r="F56" s="51">
        <v>-4.9900000000000002</v>
      </c>
      <c r="G56" s="51">
        <v>-9.7899999999999991</v>
      </c>
      <c r="H56" s="51">
        <v>-11.529999999999999</v>
      </c>
      <c r="I56" s="51">
        <v>-10.09</v>
      </c>
      <c r="J56" s="51">
        <v>-17.530000000000001</v>
      </c>
      <c r="K56" s="51">
        <v>-15.75</v>
      </c>
      <c r="L56" s="51">
        <v>-17.210000000000001</v>
      </c>
      <c r="M56" s="51">
        <v>0</v>
      </c>
      <c r="N56" s="51">
        <v>-13.890000000000001</v>
      </c>
      <c r="O56" s="51">
        <v>-17.449999999999999</v>
      </c>
      <c r="P56" s="51">
        <v>-17.670000000000002</v>
      </c>
      <c r="Q56" s="51">
        <v>-16.699999999999999</v>
      </c>
      <c r="R56" s="51">
        <v>-7.8099999999999996</v>
      </c>
      <c r="S56" s="51">
        <v>-9.1600000000000001</v>
      </c>
      <c r="T56" s="51">
        <v>0</v>
      </c>
      <c r="U56" s="51">
        <v>0</v>
      </c>
      <c r="V56" s="51">
        <v>-19.84</v>
      </c>
      <c r="W56" s="51">
        <v>-20.140000000000001</v>
      </c>
      <c r="X56" s="51">
        <v>-21.449999999999999</v>
      </c>
      <c r="Y56" s="51">
        <v>-9.9800000000000004</v>
      </c>
      <c r="Z56" s="51">
        <v>-18.91</v>
      </c>
      <c r="AA56" s="51">
        <v>-8.2799999999999994</v>
      </c>
      <c r="AB56" s="52">
        <v>-0.75</v>
      </c>
    </row>
    <row r="57" ht="16.5">
      <c r="A57" s="34"/>
      <c r="B57" s="53">
        <v>45310</v>
      </c>
      <c r="C57" s="48">
        <f>SUM(E57:AB57)</f>
        <v>-206.44</v>
      </c>
      <c r="D57" s="49"/>
      <c r="E57" s="50">
        <v>-3.7599999999999998</v>
      </c>
      <c r="F57" s="51">
        <v>-7.2199999999999998</v>
      </c>
      <c r="G57" s="51">
        <v>-11.19</v>
      </c>
      <c r="H57" s="51">
        <v>-13.960000000000001</v>
      </c>
      <c r="I57" s="51">
        <v>0</v>
      </c>
      <c r="J57" s="51">
        <v>-5.0999999999999996</v>
      </c>
      <c r="K57" s="51">
        <v>-8.9299999999999997</v>
      </c>
      <c r="L57" s="51">
        <v>-3.98</v>
      </c>
      <c r="M57" s="51">
        <v>-9.1500000000000004</v>
      </c>
      <c r="N57" s="51">
        <v>-16.199999999999999</v>
      </c>
      <c r="O57" s="51">
        <v>-6.8799999999999999</v>
      </c>
      <c r="P57" s="51">
        <v>0</v>
      </c>
      <c r="Q57" s="51">
        <v>-0.52000000000000002</v>
      </c>
      <c r="R57" s="51">
        <v>-12.59</v>
      </c>
      <c r="S57" s="51">
        <v>-0.34999999999999998</v>
      </c>
      <c r="T57" s="51">
        <v>-17.370000000000001</v>
      </c>
      <c r="U57" s="51">
        <v>-16.390000000000001</v>
      </c>
      <c r="V57" s="51">
        <v>-16.489999999999998</v>
      </c>
      <c r="W57" s="51">
        <v>-16.079999999999998</v>
      </c>
      <c r="X57" s="51">
        <v>-12.83</v>
      </c>
      <c r="Y57" s="51">
        <v>-16.93</v>
      </c>
      <c r="Z57" s="51">
        <v>0</v>
      </c>
      <c r="AA57" s="51">
        <v>-10.52</v>
      </c>
      <c r="AB57" s="52">
        <v>0</v>
      </c>
    </row>
    <row r="58" ht="16.5">
      <c r="A58" s="34"/>
      <c r="B58" s="53">
        <v>45311</v>
      </c>
      <c r="C58" s="48">
        <f>SUM(E58:AB58)</f>
        <v>-126.77</v>
      </c>
      <c r="D58" s="49"/>
      <c r="E58" s="50">
        <v>0</v>
      </c>
      <c r="F58" s="51">
        <v>0</v>
      </c>
      <c r="G58" s="51">
        <v>-5.6299999999999999</v>
      </c>
      <c r="H58" s="51">
        <v>0</v>
      </c>
      <c r="I58" s="51">
        <v>0</v>
      </c>
      <c r="J58" s="51">
        <v>0</v>
      </c>
      <c r="K58" s="51">
        <v>0</v>
      </c>
      <c r="L58" s="51">
        <v>-6.2800000000000002</v>
      </c>
      <c r="M58" s="51">
        <v>-5.1100000000000003</v>
      </c>
      <c r="N58" s="51">
        <v>0</v>
      </c>
      <c r="O58" s="51">
        <v>0</v>
      </c>
      <c r="P58" s="51">
        <v>-0.81999999999999995</v>
      </c>
      <c r="Q58" s="51">
        <v>0</v>
      </c>
      <c r="R58" s="51">
        <v>0</v>
      </c>
      <c r="S58" s="51">
        <v>0</v>
      </c>
      <c r="T58" s="51">
        <v>-4.5099999999999998</v>
      </c>
      <c r="U58" s="51">
        <v>-19.359999999999999</v>
      </c>
      <c r="V58" s="51">
        <v>-19.09</v>
      </c>
      <c r="W58" s="51">
        <v>-19.870000000000001</v>
      </c>
      <c r="X58" s="51">
        <v>-19.690000000000001</v>
      </c>
      <c r="Y58" s="51">
        <v>-5.5999999999999996</v>
      </c>
      <c r="Z58" s="51">
        <v>-19.120000000000001</v>
      </c>
      <c r="AA58" s="51">
        <v>-1.6899999999999999</v>
      </c>
      <c r="AB58" s="52">
        <v>0</v>
      </c>
    </row>
    <row r="59" ht="16.5">
      <c r="A59" s="34"/>
      <c r="B59" s="53">
        <v>45312</v>
      </c>
      <c r="C59" s="48">
        <f>SUM(E59:AB59)</f>
        <v>-70.310000000000002</v>
      </c>
      <c r="D59" s="49"/>
      <c r="E59" s="50">
        <v>0</v>
      </c>
      <c r="F59" s="51">
        <v>-0.88</v>
      </c>
      <c r="G59" s="51">
        <v>0</v>
      </c>
      <c r="H59" s="51">
        <v>0</v>
      </c>
      <c r="I59" s="51">
        <v>0</v>
      </c>
      <c r="J59" s="51">
        <v>-5.9400000000000004</v>
      </c>
      <c r="K59" s="51">
        <v>-13.1</v>
      </c>
      <c r="L59" s="51">
        <v>-16.789999999999999</v>
      </c>
      <c r="M59" s="51">
        <v>0</v>
      </c>
      <c r="N59" s="51">
        <v>0</v>
      </c>
      <c r="O59" s="51">
        <v>-5.25</v>
      </c>
      <c r="P59" s="51">
        <v>0</v>
      </c>
      <c r="Q59" s="51">
        <v>0</v>
      </c>
      <c r="R59" s="51">
        <v>-6.7300000000000004</v>
      </c>
      <c r="S59" s="51">
        <v>-7.6100000000000003</v>
      </c>
      <c r="T59" s="51">
        <v>-5.0899999999999999</v>
      </c>
      <c r="U59" s="51">
        <v>0</v>
      </c>
      <c r="V59" s="51">
        <v>-7.9900000000000002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-0.93000000000000005</v>
      </c>
    </row>
    <row r="60" ht="16.5">
      <c r="A60" s="34"/>
      <c r="B60" s="53">
        <v>45313</v>
      </c>
      <c r="C60" s="48">
        <f>SUM(E60:AB60)</f>
        <v>-80.840000000000003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-15.359999999999999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-6.0199999999999996</v>
      </c>
      <c r="Q60" s="51">
        <v>-11.220000000000001</v>
      </c>
      <c r="R60" s="51">
        <v>-20.079999999999998</v>
      </c>
      <c r="S60" s="51">
        <v>0</v>
      </c>
      <c r="T60" s="51">
        <v>-4.6399999999999997</v>
      </c>
      <c r="U60" s="51">
        <v>-8.0800000000000001</v>
      </c>
      <c r="V60" s="51">
        <v>0</v>
      </c>
      <c r="W60" s="51">
        <v>0</v>
      </c>
      <c r="X60" s="51">
        <v>0</v>
      </c>
      <c r="Y60" s="51">
        <v>-8.2400000000000002</v>
      </c>
      <c r="Z60" s="51">
        <v>-7.2000000000000002</v>
      </c>
      <c r="AA60" s="51">
        <v>0</v>
      </c>
      <c r="AB60" s="52">
        <v>0</v>
      </c>
    </row>
    <row r="61" ht="16.5">
      <c r="A61" s="34"/>
      <c r="B61" s="53">
        <v>45314</v>
      </c>
      <c r="C61" s="48">
        <f>SUM(E61:AB61)</f>
        <v>-20.91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-5.6100000000000003</v>
      </c>
      <c r="M61" s="51">
        <v>0</v>
      </c>
      <c r="N61" s="51">
        <v>-11.31</v>
      </c>
      <c r="O61" s="51">
        <v>0</v>
      </c>
      <c r="P61" s="51">
        <v>0</v>
      </c>
      <c r="Q61" s="51">
        <v>0</v>
      </c>
      <c r="R61" s="51">
        <v>-0.38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-3.6099999999999999</v>
      </c>
      <c r="Z61" s="51">
        <v>0</v>
      </c>
      <c r="AA61" s="51">
        <v>0</v>
      </c>
      <c r="AB61" s="52">
        <v>0</v>
      </c>
    </row>
    <row r="62" ht="16.5">
      <c r="A62" s="34"/>
      <c r="B62" s="53">
        <v>45315</v>
      </c>
      <c r="C62" s="48">
        <f>SUM(E62:AB62)</f>
        <v>-201.09999999999999</v>
      </c>
      <c r="D62" s="49"/>
      <c r="E62" s="50">
        <v>0</v>
      </c>
      <c r="F62" s="51">
        <v>0</v>
      </c>
      <c r="G62" s="51">
        <v>-5.6600000000000001</v>
      </c>
      <c r="H62" s="51">
        <v>-1.1899999999999999</v>
      </c>
      <c r="I62" s="51">
        <v>0</v>
      </c>
      <c r="J62" s="51">
        <v>0</v>
      </c>
      <c r="K62" s="51">
        <v>0</v>
      </c>
      <c r="L62" s="51">
        <v>-19.91</v>
      </c>
      <c r="M62" s="51">
        <v>-20.41</v>
      </c>
      <c r="N62" s="51">
        <v>-16.870000000000001</v>
      </c>
      <c r="O62" s="51">
        <v>-4.5</v>
      </c>
      <c r="P62" s="51">
        <v>-17</v>
      </c>
      <c r="Q62" s="51">
        <v>-3.5</v>
      </c>
      <c r="R62" s="51">
        <v>-21.859999999999999</v>
      </c>
      <c r="S62" s="51">
        <v>-21.399999999999999</v>
      </c>
      <c r="T62" s="51">
        <v>-21.34</v>
      </c>
      <c r="U62" s="51">
        <v>-14.17</v>
      </c>
      <c r="V62" s="51">
        <v>-7.7199999999999998</v>
      </c>
      <c r="W62" s="51">
        <v>-4.29</v>
      </c>
      <c r="X62" s="51">
        <v>-5.3300000000000001</v>
      </c>
      <c r="Y62" s="51">
        <v>0</v>
      </c>
      <c r="Z62" s="51">
        <v>-11.359999999999999</v>
      </c>
      <c r="AA62" s="51">
        <v>-3.3599999999999999</v>
      </c>
      <c r="AB62" s="52">
        <v>-1.23</v>
      </c>
    </row>
    <row r="63" ht="16.5">
      <c r="A63" s="34"/>
      <c r="B63" s="53">
        <v>45316</v>
      </c>
      <c r="C63" s="48">
        <f>SUM(E63:AB63)</f>
        <v>-167.16000000000003</v>
      </c>
      <c r="D63" s="49"/>
      <c r="E63" s="50">
        <v>-0.45000000000000001</v>
      </c>
      <c r="F63" s="51">
        <v>0</v>
      </c>
      <c r="G63" s="51">
        <v>-6.6500000000000004</v>
      </c>
      <c r="H63" s="51">
        <v>-17.41</v>
      </c>
      <c r="I63" s="51">
        <v>-2.6600000000000001</v>
      </c>
      <c r="J63" s="51">
        <v>-4.5300000000000002</v>
      </c>
      <c r="K63" s="51">
        <v>0</v>
      </c>
      <c r="L63" s="51">
        <v>-3.4199999999999999</v>
      </c>
      <c r="M63" s="51">
        <v>-0.46000000000000002</v>
      </c>
      <c r="N63" s="51">
        <v>0</v>
      </c>
      <c r="O63" s="51">
        <v>0</v>
      </c>
      <c r="P63" s="51">
        <v>0</v>
      </c>
      <c r="Q63" s="51">
        <v>0</v>
      </c>
      <c r="R63" s="51">
        <v>-6.4000000000000004</v>
      </c>
      <c r="S63" s="51">
        <v>-20.609999999999999</v>
      </c>
      <c r="T63" s="51">
        <v>-19.760000000000002</v>
      </c>
      <c r="U63" s="51">
        <v>0</v>
      </c>
      <c r="V63" s="51">
        <v>0</v>
      </c>
      <c r="W63" s="51">
        <v>-17.199999999999999</v>
      </c>
      <c r="X63" s="51">
        <v>-20.870000000000001</v>
      </c>
      <c r="Y63" s="51">
        <v>-16.75</v>
      </c>
      <c r="Z63" s="51">
        <v>-19.18</v>
      </c>
      <c r="AA63" s="51">
        <v>-0.41999999999999998</v>
      </c>
      <c r="AB63" s="52">
        <v>-10.390000000000001</v>
      </c>
    </row>
    <row r="64" ht="16.5">
      <c r="A64" s="34"/>
      <c r="B64" s="53">
        <v>45317</v>
      </c>
      <c r="C64" s="48">
        <f>SUM(E64:AB64)</f>
        <v>-149.54999999999998</v>
      </c>
      <c r="D64" s="49"/>
      <c r="E64" s="50">
        <v>-4.4699999999999998</v>
      </c>
      <c r="F64" s="51">
        <v>-4.8799999999999999</v>
      </c>
      <c r="G64" s="51">
        <v>-5.3099999999999996</v>
      </c>
      <c r="H64" s="51">
        <v>0</v>
      </c>
      <c r="I64" s="51">
        <v>0</v>
      </c>
      <c r="J64" s="51">
        <v>-4.9299999999999997</v>
      </c>
      <c r="K64" s="51">
        <v>-17.02</v>
      </c>
      <c r="L64" s="51">
        <v>-17.420000000000002</v>
      </c>
      <c r="M64" s="51">
        <v>-16.48</v>
      </c>
      <c r="N64" s="51">
        <v>-17.829999999999998</v>
      </c>
      <c r="O64" s="51">
        <v>0</v>
      </c>
      <c r="P64" s="51">
        <v>0</v>
      </c>
      <c r="Q64" s="51">
        <v>-2.6099999999999999</v>
      </c>
      <c r="R64" s="51">
        <v>0</v>
      </c>
      <c r="S64" s="51">
        <v>-3.9199999999999999</v>
      </c>
      <c r="T64" s="51">
        <v>-21.66</v>
      </c>
      <c r="U64" s="51">
        <v>-10.59</v>
      </c>
      <c r="V64" s="51">
        <v>0</v>
      </c>
      <c r="W64" s="51">
        <v>0</v>
      </c>
      <c r="X64" s="51">
        <v>0</v>
      </c>
      <c r="Y64" s="51">
        <v>-5.8700000000000001</v>
      </c>
      <c r="Z64" s="51">
        <v>0</v>
      </c>
      <c r="AA64" s="51">
        <v>-15.140000000000001</v>
      </c>
      <c r="AB64" s="52">
        <v>-1.4199999999999999</v>
      </c>
    </row>
    <row r="65" ht="16.5">
      <c r="A65" s="34"/>
      <c r="B65" s="53">
        <v>45318</v>
      </c>
      <c r="C65" s="48">
        <f>SUM(E65:AB65)</f>
        <v>-110.8</v>
      </c>
      <c r="D65" s="49"/>
      <c r="E65" s="50">
        <v>0</v>
      </c>
      <c r="F65" s="51">
        <v>-14.57</v>
      </c>
      <c r="G65" s="51">
        <v>-0.90000000000000002</v>
      </c>
      <c r="H65" s="51">
        <v>-6.8499999999999996</v>
      </c>
      <c r="I65" s="51">
        <v>-11.869999999999999</v>
      </c>
      <c r="J65" s="51">
        <v>0</v>
      </c>
      <c r="K65" s="51">
        <v>0</v>
      </c>
      <c r="L65" s="51">
        <v>0</v>
      </c>
      <c r="M65" s="51">
        <v>0</v>
      </c>
      <c r="N65" s="51">
        <v>-11.539999999999999</v>
      </c>
      <c r="O65" s="51">
        <v>-16.949999999999999</v>
      </c>
      <c r="P65" s="51">
        <v>-5.7199999999999998</v>
      </c>
      <c r="Q65" s="51">
        <v>0</v>
      </c>
      <c r="R65" s="51">
        <v>0</v>
      </c>
      <c r="S65" s="51">
        <v>-16.469999999999999</v>
      </c>
      <c r="T65" s="51">
        <v>-1.98</v>
      </c>
      <c r="U65" s="51">
        <v>-7.54</v>
      </c>
      <c r="V65" s="51">
        <v>0</v>
      </c>
      <c r="W65" s="51">
        <v>-1.1499999999999999</v>
      </c>
      <c r="X65" s="51">
        <v>0</v>
      </c>
      <c r="Y65" s="51">
        <v>-0.10000000000000001</v>
      </c>
      <c r="Z65" s="51">
        <v>-8.9299999999999997</v>
      </c>
      <c r="AA65" s="51">
        <v>-6.2300000000000004</v>
      </c>
      <c r="AB65" s="52">
        <v>0</v>
      </c>
    </row>
    <row r="66" ht="16.5">
      <c r="A66" s="34"/>
      <c r="B66" s="53">
        <v>45319</v>
      </c>
      <c r="C66" s="48">
        <f>SUM(E66:AB66)</f>
        <v>-141.62</v>
      </c>
      <c r="D66" s="49"/>
      <c r="E66" s="50">
        <v>-2.3500000000000001</v>
      </c>
      <c r="F66" s="51">
        <v>-4.3899999999999997</v>
      </c>
      <c r="G66" s="51">
        <v>-7.04</v>
      </c>
      <c r="H66" s="51">
        <v>-11.77</v>
      </c>
      <c r="I66" s="51">
        <v>-12.359999999999999</v>
      </c>
      <c r="J66" s="51">
        <v>-12.470000000000001</v>
      </c>
      <c r="K66" s="51">
        <v>-3.77</v>
      </c>
      <c r="L66" s="51">
        <v>-11.449999999999999</v>
      </c>
      <c r="M66" s="51">
        <v>-17.260000000000002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-2.9900000000000002</v>
      </c>
      <c r="T66" s="51">
        <v>-15.130000000000001</v>
      </c>
      <c r="U66" s="51">
        <v>-8.9900000000000002</v>
      </c>
      <c r="V66" s="51">
        <v>-20.379999999999999</v>
      </c>
      <c r="W66" s="51">
        <v>-8.5800000000000001</v>
      </c>
      <c r="X66" s="51">
        <v>0</v>
      </c>
      <c r="Y66" s="51">
        <v>0</v>
      </c>
      <c r="Z66" s="51">
        <v>0</v>
      </c>
      <c r="AA66" s="51">
        <v>-2.6899999999999999</v>
      </c>
      <c r="AB66" s="52">
        <v>0</v>
      </c>
    </row>
    <row r="67" ht="16.5">
      <c r="A67" s="34"/>
      <c r="B67" s="53">
        <v>45320</v>
      </c>
      <c r="C67" s="48">
        <f>SUM(E67:AB67)</f>
        <v>-91.030000000000015</v>
      </c>
      <c r="D67" s="49"/>
      <c r="E67" s="50">
        <v>-8.7799999999999994</v>
      </c>
      <c r="F67" s="51">
        <v>-12.35</v>
      </c>
      <c r="G67" s="51">
        <v>-8.8300000000000001</v>
      </c>
      <c r="H67" s="51">
        <v>0</v>
      </c>
      <c r="I67" s="51">
        <v>0</v>
      </c>
      <c r="J67" s="51">
        <v>0</v>
      </c>
      <c r="K67" s="51">
        <v>-8.5199999999999996</v>
      </c>
      <c r="L67" s="51">
        <v>-4.4900000000000002</v>
      </c>
      <c r="M67" s="51">
        <v>-12.84</v>
      </c>
      <c r="N67" s="51">
        <v>0</v>
      </c>
      <c r="O67" s="51">
        <v>0</v>
      </c>
      <c r="P67" s="51">
        <v>-12.529999999999999</v>
      </c>
      <c r="Q67" s="51">
        <v>0</v>
      </c>
      <c r="R67" s="51">
        <v>0</v>
      </c>
      <c r="S67" s="51">
        <v>0</v>
      </c>
      <c r="T67" s="51">
        <v>-1.26</v>
      </c>
      <c r="U67" s="51">
        <v>-16.559999999999999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-0.58999999999999997</v>
      </c>
      <c r="AB67" s="52">
        <v>-4.2800000000000002</v>
      </c>
    </row>
    <row r="68" ht="16.5">
      <c r="A68" s="34"/>
      <c r="B68" s="53">
        <v>45321</v>
      </c>
      <c r="C68" s="48">
        <f>SUM(E68:AB68)</f>
        <v>-92.959999999999994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-0.11</v>
      </c>
      <c r="L68" s="51">
        <v>0</v>
      </c>
      <c r="M68" s="51">
        <v>-20.68</v>
      </c>
      <c r="N68" s="51">
        <v>-5.8799999999999999</v>
      </c>
      <c r="O68" s="51">
        <v>-16.219999999999999</v>
      </c>
      <c r="P68" s="51">
        <v>-16.890000000000001</v>
      </c>
      <c r="Q68" s="51">
        <v>-17.640000000000001</v>
      </c>
      <c r="R68" s="51">
        <v>-11.68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-1.5600000000000001</v>
      </c>
      <c r="Y68" s="51">
        <v>0</v>
      </c>
      <c r="Z68" s="51">
        <v>0</v>
      </c>
      <c r="AA68" s="51">
        <v>0</v>
      </c>
      <c r="AB68" s="52">
        <v>-2.2999999999999998</v>
      </c>
    </row>
    <row r="69" ht="15.75">
      <c r="A69" s="34"/>
      <c r="B69" s="54">
        <v>45322</v>
      </c>
      <c r="C69" s="55">
        <f>SUM(E69:AB69)</f>
        <v>-119.47999999999999</v>
      </c>
      <c r="D69" s="56"/>
      <c r="E69" s="50">
        <v>-19.350000000000001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-19.16</v>
      </c>
      <c r="N69" s="51">
        <v>-9.9100000000000001</v>
      </c>
      <c r="O69" s="51">
        <v>-1.8799999999999999</v>
      </c>
      <c r="P69" s="51">
        <v>-12.81</v>
      </c>
      <c r="Q69" s="51">
        <v>-13.92</v>
      </c>
      <c r="R69" s="51">
        <v>-13.56</v>
      </c>
      <c r="S69" s="51">
        <v>-13.02</v>
      </c>
      <c r="T69" s="51">
        <v>0</v>
      </c>
      <c r="U69" s="51">
        <v>-3.96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-11.91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45292</v>
      </c>
      <c r="C74" s="58">
        <f>SUMIF(E74:AB74,"&gt;0")</f>
        <v>225.03999999999999</v>
      </c>
      <c r="D74" s="59">
        <f>SUMIF(E74:AB74,"&lt;0")</f>
        <v>0</v>
      </c>
      <c r="E74" s="60">
        <f>E4+ABS(E39)</f>
        <v>17.210000000000001</v>
      </c>
      <c r="F74" s="60">
        <f t="shared" ref="F74:AB74" si="0">F4+ABS(F39)</f>
        <v>14.02</v>
      </c>
      <c r="G74" s="60">
        <f t="shared" si="0"/>
        <v>16.68</v>
      </c>
      <c r="H74" s="60">
        <f t="shared" si="0"/>
        <v>16.219999999999999</v>
      </c>
      <c r="I74" s="60">
        <f t="shared" si="0"/>
        <v>12.779999999999999</v>
      </c>
      <c r="J74" s="60">
        <f t="shared" si="0"/>
        <v>15.23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11.789999999999999</v>
      </c>
      <c r="P74" s="60">
        <f t="shared" si="0"/>
        <v>7.1799999999999997</v>
      </c>
      <c r="Q74" s="60">
        <f t="shared" si="0"/>
        <v>14.640000000000001</v>
      </c>
      <c r="R74" s="60">
        <f t="shared" si="0"/>
        <v>2.9700000000000002</v>
      </c>
      <c r="S74" s="60">
        <f t="shared" si="0"/>
        <v>8.8800000000000008</v>
      </c>
      <c r="T74" s="60">
        <f t="shared" si="0"/>
        <v>12.039999999999999</v>
      </c>
      <c r="U74" s="60">
        <f t="shared" si="0"/>
        <v>5.3799999999999999</v>
      </c>
      <c r="V74" s="60">
        <f t="shared" si="0"/>
        <v>5.0700000000000003</v>
      </c>
      <c r="W74" s="60">
        <f t="shared" si="0"/>
        <v>12.17</v>
      </c>
      <c r="X74" s="60">
        <f t="shared" si="0"/>
        <v>11.35</v>
      </c>
      <c r="Y74" s="60">
        <f t="shared" si="0"/>
        <v>13.51</v>
      </c>
      <c r="Z74" s="60">
        <f t="shared" si="0"/>
        <v>16.68</v>
      </c>
      <c r="AA74" s="60">
        <f t="shared" si="0"/>
        <v>4.4299999999999997</v>
      </c>
      <c r="AB74" s="61">
        <f t="shared" si="0"/>
        <v>6.8099999999999996</v>
      </c>
    </row>
    <row r="75" ht="16.5">
      <c r="A75" s="34"/>
      <c r="B75" s="53">
        <v>45293</v>
      </c>
      <c r="C75" s="58">
        <f>SUMIF(E75:AB75,"&gt;0")</f>
        <v>216.45000000000002</v>
      </c>
      <c r="D75" s="59">
        <f>SUMIF(E75:AB75,"&lt;0")</f>
        <v>0</v>
      </c>
      <c r="E75" s="60">
        <f t="shared" ref="E75:S103" si="1">E5+ABS(E40)</f>
        <v>16.199999999999999</v>
      </c>
      <c r="F75" s="60">
        <f t="shared" si="1"/>
        <v>5.1299999999999999</v>
      </c>
      <c r="G75" s="60">
        <f t="shared" si="1"/>
        <v>2.02</v>
      </c>
      <c r="H75" s="60">
        <f t="shared" si="1"/>
        <v>12.539999999999999</v>
      </c>
      <c r="I75" s="60">
        <f t="shared" si="1"/>
        <v>10.85</v>
      </c>
      <c r="J75" s="60">
        <f t="shared" si="1"/>
        <v>2.8999999999999999</v>
      </c>
      <c r="K75" s="60">
        <f t="shared" si="1"/>
        <v>10.779999999999999</v>
      </c>
      <c r="L75" s="60">
        <f t="shared" si="1"/>
        <v>17.059999999999999</v>
      </c>
      <c r="M75" s="60">
        <f t="shared" si="1"/>
        <v>3.9399999999999999</v>
      </c>
      <c r="N75" s="60">
        <f t="shared" si="1"/>
        <v>2.9100000000000001</v>
      </c>
      <c r="O75" s="60">
        <f t="shared" si="1"/>
        <v>10.959999999999999</v>
      </c>
      <c r="P75" s="60">
        <f t="shared" si="1"/>
        <v>7.1399999999999997</v>
      </c>
      <c r="Q75" s="60">
        <f t="shared" si="1"/>
        <v>14.25</v>
      </c>
      <c r="R75" s="60">
        <f t="shared" si="1"/>
        <v>9.7599999999999998</v>
      </c>
      <c r="S75" s="60">
        <f t="shared" si="1"/>
        <v>15.83</v>
      </c>
      <c r="T75" s="60">
        <f t="shared" ref="T75:AB75" si="2">T5+ABS(T40)</f>
        <v>1.28</v>
      </c>
      <c r="U75" s="60">
        <f t="shared" si="2"/>
        <v>14.109999999999999</v>
      </c>
      <c r="V75" s="60">
        <f t="shared" si="2"/>
        <v>5.46</v>
      </c>
      <c r="W75" s="60">
        <f t="shared" si="2"/>
        <v>11.66</v>
      </c>
      <c r="X75" s="60">
        <f t="shared" si="2"/>
        <v>9.6999999999999993</v>
      </c>
      <c r="Y75" s="60">
        <f t="shared" si="2"/>
        <v>10.119999999999999</v>
      </c>
      <c r="Z75" s="60">
        <f t="shared" si="2"/>
        <v>9.7300000000000004</v>
      </c>
      <c r="AA75" s="60">
        <f t="shared" si="2"/>
        <v>9.3800000000000008</v>
      </c>
      <c r="AB75" s="62">
        <f t="shared" si="2"/>
        <v>2.7400000000000002</v>
      </c>
    </row>
    <row r="76" ht="16.5">
      <c r="A76" s="34"/>
      <c r="B76" s="53">
        <v>45294</v>
      </c>
      <c r="C76" s="58">
        <f>SUMIF(E76:AB76,"&gt;0")</f>
        <v>278.92000000000002</v>
      </c>
      <c r="D76" s="59">
        <f>SUMIF(E76:AB76,"&lt;0")</f>
        <v>0</v>
      </c>
      <c r="E76" s="60">
        <f t="shared" si="1"/>
        <v>12.57</v>
      </c>
      <c r="F76" s="60">
        <f t="shared" si="1"/>
        <v>8.6199999999999992</v>
      </c>
      <c r="G76" s="60">
        <f t="shared" si="1"/>
        <v>5.5700000000000003</v>
      </c>
      <c r="H76" s="60">
        <f t="shared" si="1"/>
        <v>15.800000000000001</v>
      </c>
      <c r="I76" s="60">
        <f t="shared" si="1"/>
        <v>14.82</v>
      </c>
      <c r="J76" s="60">
        <f t="shared" si="1"/>
        <v>17.91</v>
      </c>
      <c r="K76" s="60">
        <f t="shared" si="1"/>
        <v>14.34</v>
      </c>
      <c r="L76" s="60">
        <f t="shared" si="1"/>
        <v>17.260000000000002</v>
      </c>
      <c r="M76" s="60">
        <f t="shared" si="1"/>
        <v>5.9500000000000002</v>
      </c>
      <c r="N76" s="60">
        <f t="shared" si="1"/>
        <v>16.129999999999999</v>
      </c>
      <c r="O76" s="60">
        <f t="shared" si="1"/>
        <v>16.219999999999999</v>
      </c>
      <c r="P76" s="60">
        <f t="shared" si="1"/>
        <v>8.8800000000000008</v>
      </c>
      <c r="Q76" s="60">
        <f t="shared" si="1"/>
        <v>9.1999999999999993</v>
      </c>
      <c r="R76" s="60">
        <f t="shared" si="1"/>
        <v>15.57</v>
      </c>
      <c r="S76" s="60">
        <f t="shared" si="1"/>
        <v>1.6899999999999999</v>
      </c>
      <c r="T76" s="60">
        <f t="shared" ref="T76:AB76" si="3">T6+ABS(T41)</f>
        <v>17.079999999999998</v>
      </c>
      <c r="U76" s="60">
        <f t="shared" si="3"/>
        <v>17.100000000000001</v>
      </c>
      <c r="V76" s="60">
        <f t="shared" si="3"/>
        <v>6.0800000000000001</v>
      </c>
      <c r="W76" s="60">
        <f t="shared" si="3"/>
        <v>12.369999999999999</v>
      </c>
      <c r="X76" s="60">
        <f t="shared" si="3"/>
        <v>16.710000000000001</v>
      </c>
      <c r="Y76" s="60">
        <f t="shared" si="3"/>
        <v>6.1900000000000004</v>
      </c>
      <c r="Z76" s="60">
        <f t="shared" si="3"/>
        <v>12.890000000000001</v>
      </c>
      <c r="AA76" s="60">
        <f t="shared" si="3"/>
        <v>7.6500000000000004</v>
      </c>
      <c r="AB76" s="62">
        <f t="shared" si="3"/>
        <v>2.3199999999999998</v>
      </c>
    </row>
    <row r="77" ht="16.5">
      <c r="A77" s="34"/>
      <c r="B77" s="53">
        <v>45295</v>
      </c>
      <c r="C77" s="58">
        <f>SUMIF(E77:AB77,"&gt;0")</f>
        <v>225.14999999999998</v>
      </c>
      <c r="D77" s="59">
        <f>SUMIF(E77:AB77,"&lt;0")</f>
        <v>0</v>
      </c>
      <c r="E77" s="60">
        <f t="shared" si="1"/>
        <v>11.119999999999999</v>
      </c>
      <c r="F77" s="60">
        <f t="shared" si="1"/>
        <v>16.940000000000001</v>
      </c>
      <c r="G77" s="60">
        <f t="shared" si="1"/>
        <v>4.5899999999999999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14.59</v>
      </c>
      <c r="L77" s="60">
        <f t="shared" si="1"/>
        <v>12.75</v>
      </c>
      <c r="M77" s="60">
        <f t="shared" si="1"/>
        <v>11.33</v>
      </c>
      <c r="N77" s="60">
        <f t="shared" si="1"/>
        <v>17.140000000000001</v>
      </c>
      <c r="O77" s="60">
        <f t="shared" si="1"/>
        <v>5.7300000000000004</v>
      </c>
      <c r="P77" s="60">
        <f t="shared" si="1"/>
        <v>17.289999999999999</v>
      </c>
      <c r="Q77" s="60">
        <f t="shared" si="1"/>
        <v>2.8599999999999999</v>
      </c>
      <c r="R77" s="60">
        <f t="shared" si="1"/>
        <v>0.81000000000000005</v>
      </c>
      <c r="S77" s="60">
        <f t="shared" si="1"/>
        <v>9.4000000000000004</v>
      </c>
      <c r="T77" s="60">
        <f t="shared" ref="T77:AB77" si="4">T7+ABS(T42)</f>
        <v>12.92</v>
      </c>
      <c r="U77" s="60">
        <f t="shared" si="4"/>
        <v>18.98</v>
      </c>
      <c r="V77" s="60">
        <f t="shared" si="4"/>
        <v>8.8000000000000007</v>
      </c>
      <c r="W77" s="60">
        <f t="shared" si="4"/>
        <v>12.17</v>
      </c>
      <c r="X77" s="60">
        <f t="shared" si="4"/>
        <v>11.539999999999999</v>
      </c>
      <c r="Y77" s="60">
        <f t="shared" si="4"/>
        <v>0.64000000000000001</v>
      </c>
      <c r="Z77" s="60">
        <f t="shared" si="4"/>
        <v>8</v>
      </c>
      <c r="AA77" s="60">
        <f t="shared" si="4"/>
        <v>13.07</v>
      </c>
      <c r="AB77" s="62">
        <f t="shared" si="4"/>
        <v>14.48</v>
      </c>
    </row>
    <row r="78" ht="16.5">
      <c r="A78" s="34"/>
      <c r="B78" s="53">
        <v>45296</v>
      </c>
      <c r="C78" s="58">
        <f>SUMIF(E78:AB78,"&gt;0")</f>
        <v>291.59000000000003</v>
      </c>
      <c r="D78" s="59">
        <f>SUMIF(E78:AB78,"&lt;0")</f>
        <v>0</v>
      </c>
      <c r="E78" s="60">
        <f t="shared" si="1"/>
        <v>18.109999999999999</v>
      </c>
      <c r="F78" s="60">
        <f t="shared" si="1"/>
        <v>7.0599999999999996</v>
      </c>
      <c r="G78" s="60">
        <f t="shared" si="1"/>
        <v>5.0999999999999996</v>
      </c>
      <c r="H78" s="60">
        <f t="shared" si="1"/>
        <v>0.38</v>
      </c>
      <c r="I78" s="60">
        <f t="shared" si="1"/>
        <v>3.3199999999999998</v>
      </c>
      <c r="J78" s="60">
        <f t="shared" si="1"/>
        <v>8.2699999999999996</v>
      </c>
      <c r="K78" s="60">
        <f t="shared" si="1"/>
        <v>9.3200000000000003</v>
      </c>
      <c r="L78" s="60">
        <f t="shared" si="1"/>
        <v>6.4699999999999998</v>
      </c>
      <c r="M78" s="60">
        <f t="shared" si="1"/>
        <v>17.039999999999999</v>
      </c>
      <c r="N78" s="60">
        <f t="shared" si="1"/>
        <v>12.35</v>
      </c>
      <c r="O78" s="60">
        <f t="shared" si="1"/>
        <v>17.219999999999999</v>
      </c>
      <c r="P78" s="60">
        <f t="shared" si="1"/>
        <v>8.5899999999999999</v>
      </c>
      <c r="Q78" s="60">
        <f t="shared" si="1"/>
        <v>17.260000000000002</v>
      </c>
      <c r="R78" s="60">
        <f t="shared" si="1"/>
        <v>13.140000000000001</v>
      </c>
      <c r="S78" s="60">
        <f t="shared" si="1"/>
        <v>13.09</v>
      </c>
      <c r="T78" s="60">
        <f t="shared" ref="T78:AB78" si="5">T8+ABS(T43)</f>
        <v>14.43</v>
      </c>
      <c r="U78" s="60">
        <f t="shared" si="5"/>
        <v>17.559999999999999</v>
      </c>
      <c r="V78" s="60">
        <f t="shared" si="5"/>
        <v>19.460000000000001</v>
      </c>
      <c r="W78" s="60">
        <f t="shared" si="5"/>
        <v>19.190000000000001</v>
      </c>
      <c r="X78" s="60">
        <f t="shared" si="5"/>
        <v>9.8200000000000003</v>
      </c>
      <c r="Y78" s="60">
        <f t="shared" si="5"/>
        <v>16.739999999999998</v>
      </c>
      <c r="Z78" s="60">
        <f t="shared" si="5"/>
        <v>15.33</v>
      </c>
      <c r="AA78" s="60">
        <f t="shared" si="5"/>
        <v>16.420000000000002</v>
      </c>
      <c r="AB78" s="62">
        <f t="shared" si="5"/>
        <v>5.9199999999999999</v>
      </c>
    </row>
    <row r="79" ht="16.5">
      <c r="A79" s="34"/>
      <c r="B79" s="53">
        <v>45297</v>
      </c>
      <c r="C79" s="58">
        <f>SUMIF(E79:AB79,"&gt;0")</f>
        <v>256.62</v>
      </c>
      <c r="D79" s="59">
        <f>SUMIF(E79:AB79,"&lt;0")</f>
        <v>0</v>
      </c>
      <c r="E79" s="60">
        <f t="shared" si="1"/>
        <v>9</v>
      </c>
      <c r="F79" s="60">
        <f t="shared" si="1"/>
        <v>7.8200000000000003</v>
      </c>
      <c r="G79" s="60">
        <f t="shared" si="1"/>
        <v>15.51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6.6600000000000001</v>
      </c>
      <c r="L79" s="60">
        <f t="shared" si="1"/>
        <v>4.8399999999999999</v>
      </c>
      <c r="M79" s="60">
        <f t="shared" si="1"/>
        <v>7.25</v>
      </c>
      <c r="N79" s="60">
        <f t="shared" si="1"/>
        <v>15.98</v>
      </c>
      <c r="O79" s="60">
        <f t="shared" si="1"/>
        <v>11.77</v>
      </c>
      <c r="P79" s="60">
        <f t="shared" si="1"/>
        <v>16.68</v>
      </c>
      <c r="Q79" s="60">
        <f t="shared" si="1"/>
        <v>14.43</v>
      </c>
      <c r="R79" s="60">
        <f t="shared" si="1"/>
        <v>15.49</v>
      </c>
      <c r="S79" s="60">
        <f t="shared" si="1"/>
        <v>18.09</v>
      </c>
      <c r="T79" s="60">
        <f t="shared" ref="T79:AB79" si="6">T9+ABS(T44)</f>
        <v>5.8799999999999999</v>
      </c>
      <c r="U79" s="60">
        <f t="shared" si="6"/>
        <v>7.5499999999999998</v>
      </c>
      <c r="V79" s="60">
        <f t="shared" si="6"/>
        <v>18.710000000000001</v>
      </c>
      <c r="W79" s="60">
        <f t="shared" si="6"/>
        <v>18.52</v>
      </c>
      <c r="X79" s="60">
        <f t="shared" si="6"/>
        <v>19</v>
      </c>
      <c r="Y79" s="60">
        <f t="shared" si="6"/>
        <v>20.379999999999999</v>
      </c>
      <c r="Z79" s="60">
        <f t="shared" si="6"/>
        <v>6.9100000000000001</v>
      </c>
      <c r="AA79" s="60">
        <f t="shared" si="6"/>
        <v>4.3600000000000003</v>
      </c>
      <c r="AB79" s="62">
        <f t="shared" si="6"/>
        <v>11.789999999999999</v>
      </c>
    </row>
    <row r="80" ht="16.5">
      <c r="A80" s="34"/>
      <c r="B80" s="53">
        <v>45298</v>
      </c>
      <c r="C80" s="58">
        <f>SUMIF(E80:AB80,"&gt;0")</f>
        <v>222.27000000000001</v>
      </c>
      <c r="D80" s="59">
        <f>SUMIF(E80:AB80,"&lt;0")</f>
        <v>0</v>
      </c>
      <c r="E80" s="60">
        <f t="shared" si="1"/>
        <v>3.7000000000000002</v>
      </c>
      <c r="F80" s="60">
        <f t="shared" si="1"/>
        <v>13.24</v>
      </c>
      <c r="G80" s="60">
        <f t="shared" si="1"/>
        <v>2.3500000000000001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0.28000000000000003</v>
      </c>
      <c r="L80" s="60">
        <f t="shared" si="1"/>
        <v>0.68999999999999995</v>
      </c>
      <c r="M80" s="60">
        <f t="shared" si="1"/>
        <v>3.6600000000000001</v>
      </c>
      <c r="N80" s="60">
        <f t="shared" si="1"/>
        <v>11.07</v>
      </c>
      <c r="O80" s="60">
        <f t="shared" si="1"/>
        <v>17.550000000000001</v>
      </c>
      <c r="P80" s="60">
        <f t="shared" si="1"/>
        <v>3.6800000000000002</v>
      </c>
      <c r="Q80" s="60">
        <f t="shared" si="1"/>
        <v>16.620000000000001</v>
      </c>
      <c r="R80" s="60">
        <f t="shared" si="1"/>
        <v>16.390000000000001</v>
      </c>
      <c r="S80" s="60">
        <f t="shared" si="1"/>
        <v>2.79</v>
      </c>
      <c r="T80" s="60">
        <f t="shared" ref="T80:AB80" si="7">T10+ABS(T45)</f>
        <v>17.359999999999999</v>
      </c>
      <c r="U80" s="60">
        <f t="shared" si="7"/>
        <v>13.68</v>
      </c>
      <c r="V80" s="60">
        <f t="shared" si="7"/>
        <v>13.779999999999999</v>
      </c>
      <c r="W80" s="60">
        <f t="shared" si="7"/>
        <v>21.190000000000001</v>
      </c>
      <c r="X80" s="60">
        <f t="shared" si="7"/>
        <v>21.379999999999999</v>
      </c>
      <c r="Y80" s="60">
        <f t="shared" si="7"/>
        <v>17.280000000000001</v>
      </c>
      <c r="Z80" s="60">
        <f t="shared" si="7"/>
        <v>7.9800000000000004</v>
      </c>
      <c r="AA80" s="60">
        <f t="shared" si="7"/>
        <v>9.1400000000000006</v>
      </c>
      <c r="AB80" s="62">
        <f t="shared" si="7"/>
        <v>8.4600000000000009</v>
      </c>
    </row>
    <row r="81" ht="16.5">
      <c r="A81" s="34"/>
      <c r="B81" s="53">
        <v>45299</v>
      </c>
      <c r="C81" s="58">
        <f>SUMIF(E81:AB81,"&gt;0")</f>
        <v>276.95999999999998</v>
      </c>
      <c r="D81" s="59">
        <f>SUMIF(E81:AB81,"&lt;0")</f>
        <v>0</v>
      </c>
      <c r="E81" s="60">
        <f t="shared" si="1"/>
        <v>9.1799999999999997</v>
      </c>
      <c r="F81" s="60">
        <f t="shared" si="1"/>
        <v>3.9300000000000002</v>
      </c>
      <c r="G81" s="60">
        <f t="shared" si="1"/>
        <v>1.6100000000000001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1.3200000000000001</v>
      </c>
      <c r="L81" s="60">
        <f t="shared" si="1"/>
        <v>16.879999999999999</v>
      </c>
      <c r="M81" s="60">
        <f t="shared" si="1"/>
        <v>17.620000000000001</v>
      </c>
      <c r="N81" s="60">
        <f t="shared" si="1"/>
        <v>3.8300000000000001</v>
      </c>
      <c r="O81" s="60">
        <f t="shared" si="1"/>
        <v>7.7000000000000002</v>
      </c>
      <c r="P81" s="60">
        <f t="shared" si="1"/>
        <v>16.329999999999998</v>
      </c>
      <c r="Q81" s="60">
        <f t="shared" si="1"/>
        <v>16.550000000000001</v>
      </c>
      <c r="R81" s="60">
        <f t="shared" si="1"/>
        <v>7.75</v>
      </c>
      <c r="S81" s="60">
        <f t="shared" si="1"/>
        <v>6.1900000000000004</v>
      </c>
      <c r="T81" s="60">
        <f t="shared" ref="T81:AB81" si="8">T11+ABS(T46)</f>
        <v>17.449999999999999</v>
      </c>
      <c r="U81" s="60">
        <f t="shared" si="8"/>
        <v>21.640000000000001</v>
      </c>
      <c r="V81" s="60">
        <f t="shared" si="8"/>
        <v>21.219999999999999</v>
      </c>
      <c r="W81" s="60">
        <f t="shared" si="8"/>
        <v>18.219999999999999</v>
      </c>
      <c r="X81" s="60">
        <f t="shared" si="8"/>
        <v>19.899999999999999</v>
      </c>
      <c r="Y81" s="60">
        <f t="shared" si="8"/>
        <v>20.940000000000001</v>
      </c>
      <c r="Z81" s="60">
        <f t="shared" si="8"/>
        <v>19.23</v>
      </c>
      <c r="AA81" s="60">
        <f t="shared" si="8"/>
        <v>11.029999999999999</v>
      </c>
      <c r="AB81" s="62">
        <f t="shared" si="8"/>
        <v>18.440000000000001</v>
      </c>
    </row>
    <row r="82" ht="16.5">
      <c r="A82" s="34"/>
      <c r="B82" s="53">
        <v>45300</v>
      </c>
      <c r="C82" s="58">
        <f>SUMIF(E82:AB82,"&gt;0")</f>
        <v>309.0100000000001</v>
      </c>
      <c r="D82" s="59">
        <f>SUMIF(E82:AB82,"&lt;0")</f>
        <v>0</v>
      </c>
      <c r="E82" s="60">
        <f t="shared" si="1"/>
        <v>19.170000000000002</v>
      </c>
      <c r="F82" s="60">
        <f t="shared" si="1"/>
        <v>4.9100000000000001</v>
      </c>
      <c r="G82" s="60">
        <f t="shared" si="1"/>
        <v>3.5800000000000001</v>
      </c>
      <c r="H82" s="60">
        <f t="shared" si="1"/>
        <v>16.879999999999999</v>
      </c>
      <c r="I82" s="60">
        <f t="shared" si="1"/>
        <v>11.619999999999999</v>
      </c>
      <c r="J82" s="60">
        <f t="shared" si="1"/>
        <v>4.3200000000000003</v>
      </c>
      <c r="K82" s="60">
        <f t="shared" si="1"/>
        <v>8.9499999999999993</v>
      </c>
      <c r="L82" s="60">
        <f t="shared" si="1"/>
        <v>9.4000000000000004</v>
      </c>
      <c r="M82" s="60">
        <f t="shared" si="1"/>
        <v>14.15</v>
      </c>
      <c r="N82" s="60">
        <f t="shared" si="1"/>
        <v>16.73</v>
      </c>
      <c r="O82" s="60">
        <f t="shared" si="1"/>
        <v>15.949999999999999</v>
      </c>
      <c r="P82" s="60">
        <f t="shared" si="1"/>
        <v>16.600000000000001</v>
      </c>
      <c r="Q82" s="60">
        <f t="shared" si="1"/>
        <v>2.0799999999999996</v>
      </c>
      <c r="R82" s="60">
        <f t="shared" si="1"/>
        <v>10.83</v>
      </c>
      <c r="S82" s="60">
        <f t="shared" si="1"/>
        <v>4.9400000000000004</v>
      </c>
      <c r="T82" s="60">
        <f t="shared" ref="T82:AB82" si="9">T12+ABS(T47)</f>
        <v>20.550000000000001</v>
      </c>
      <c r="U82" s="60">
        <f t="shared" si="9"/>
        <v>14.07</v>
      </c>
      <c r="V82" s="60">
        <f t="shared" si="9"/>
        <v>17.399999999999999</v>
      </c>
      <c r="W82" s="60">
        <f t="shared" si="9"/>
        <v>13.44</v>
      </c>
      <c r="X82" s="60">
        <f t="shared" si="9"/>
        <v>16.43</v>
      </c>
      <c r="Y82" s="60">
        <f t="shared" si="9"/>
        <v>19.030000000000001</v>
      </c>
      <c r="Z82" s="60">
        <f t="shared" si="9"/>
        <v>18.170000000000002</v>
      </c>
      <c r="AA82" s="60">
        <f t="shared" si="9"/>
        <v>14.710000000000001</v>
      </c>
      <c r="AB82" s="62">
        <f t="shared" si="9"/>
        <v>15.1</v>
      </c>
    </row>
    <row r="83" ht="16.5">
      <c r="A83" s="34"/>
      <c r="B83" s="53">
        <v>45301</v>
      </c>
      <c r="C83" s="58">
        <f>SUMIF(E83:AB83,"&gt;0")</f>
        <v>258.26999999999992</v>
      </c>
      <c r="D83" s="59">
        <f>SUMIF(E83:AB83,"&lt;0")</f>
        <v>0</v>
      </c>
      <c r="E83" s="60">
        <f t="shared" si="1"/>
        <v>18.32</v>
      </c>
      <c r="F83" s="60">
        <f t="shared" si="1"/>
        <v>9.3499999999999996</v>
      </c>
      <c r="G83" s="60">
        <f t="shared" si="1"/>
        <v>0.84999999999999998</v>
      </c>
      <c r="H83" s="60">
        <f t="shared" si="1"/>
        <v>9.9199999999999999</v>
      </c>
      <c r="I83" s="60">
        <f t="shared" si="1"/>
        <v>6.0099999999999998</v>
      </c>
      <c r="J83" s="60">
        <f t="shared" si="1"/>
        <v>10.210000000000001</v>
      </c>
      <c r="K83" s="60">
        <f t="shared" si="1"/>
        <v>7.8399999999999999</v>
      </c>
      <c r="L83" s="60">
        <f t="shared" si="1"/>
        <v>12.1</v>
      </c>
      <c r="M83" s="60">
        <f t="shared" si="1"/>
        <v>12.220000000000001</v>
      </c>
      <c r="N83" s="60">
        <f t="shared" si="1"/>
        <v>12.57</v>
      </c>
      <c r="O83" s="60">
        <f t="shared" si="1"/>
        <v>12.66</v>
      </c>
      <c r="P83" s="60">
        <f t="shared" si="1"/>
        <v>12.18</v>
      </c>
      <c r="Q83" s="60">
        <f t="shared" si="1"/>
        <v>10.42</v>
      </c>
      <c r="R83" s="60">
        <f t="shared" si="1"/>
        <v>10.59</v>
      </c>
      <c r="S83" s="60">
        <f t="shared" si="1"/>
        <v>16.420000000000002</v>
      </c>
      <c r="T83" s="60">
        <f t="shared" ref="T83:AB83" si="10">T13+ABS(T48)</f>
        <v>6.1400000000000006</v>
      </c>
      <c r="U83" s="60">
        <f t="shared" si="10"/>
        <v>7.54</v>
      </c>
      <c r="V83" s="60">
        <f t="shared" si="10"/>
        <v>6.6900000000000004</v>
      </c>
      <c r="W83" s="60">
        <f t="shared" si="10"/>
        <v>10.029999999999999</v>
      </c>
      <c r="X83" s="60">
        <f t="shared" si="10"/>
        <v>17.640000000000001</v>
      </c>
      <c r="Y83" s="60">
        <f t="shared" si="10"/>
        <v>20.789999999999999</v>
      </c>
      <c r="Z83" s="60">
        <f t="shared" si="10"/>
        <v>16.280000000000001</v>
      </c>
      <c r="AA83" s="60">
        <f t="shared" si="10"/>
        <v>1.26</v>
      </c>
      <c r="AB83" s="62">
        <f t="shared" si="10"/>
        <v>10.24</v>
      </c>
    </row>
    <row r="84" ht="16.5">
      <c r="A84" s="34"/>
      <c r="B84" s="53">
        <v>45302</v>
      </c>
      <c r="C84" s="58">
        <f>SUMIF(E84:AB84,"&gt;0")</f>
        <v>247.53999999999996</v>
      </c>
      <c r="D84" s="59">
        <f>SUMIF(E84:AB84,"&lt;0")</f>
        <v>0</v>
      </c>
      <c r="E84" s="60">
        <f t="shared" si="1"/>
        <v>3.3999999999999999</v>
      </c>
      <c r="F84" s="60">
        <f t="shared" si="1"/>
        <v>4.9699999999999998</v>
      </c>
      <c r="G84" s="60">
        <f t="shared" si="1"/>
        <v>12.140000000000001</v>
      </c>
      <c r="H84" s="60">
        <f t="shared" si="1"/>
        <v>12.92</v>
      </c>
      <c r="I84" s="60">
        <f t="shared" si="1"/>
        <v>12.73</v>
      </c>
      <c r="J84" s="60">
        <f t="shared" si="1"/>
        <v>3.1499999999999999</v>
      </c>
      <c r="K84" s="60">
        <f t="shared" si="1"/>
        <v>6.0199999999999996</v>
      </c>
      <c r="L84" s="60">
        <f t="shared" si="1"/>
        <v>13.800000000000001</v>
      </c>
      <c r="M84" s="60">
        <f t="shared" si="1"/>
        <v>8.8900000000000006</v>
      </c>
      <c r="N84" s="60">
        <f t="shared" si="1"/>
        <v>7.3300000000000001</v>
      </c>
      <c r="O84" s="60">
        <f t="shared" si="1"/>
        <v>6.7000000000000002</v>
      </c>
      <c r="P84" s="60">
        <f t="shared" si="1"/>
        <v>13.31</v>
      </c>
      <c r="Q84" s="60">
        <f t="shared" si="1"/>
        <v>7.6900000000000004</v>
      </c>
      <c r="R84" s="60">
        <f t="shared" si="1"/>
        <v>14.390000000000001</v>
      </c>
      <c r="S84" s="60">
        <f t="shared" si="1"/>
        <v>1.8999999999999999</v>
      </c>
      <c r="T84" s="60">
        <f t="shared" ref="T84:AB84" si="11">T14+ABS(T49)</f>
        <v>13.640000000000001</v>
      </c>
      <c r="U84" s="60">
        <f t="shared" si="11"/>
        <v>20.699999999999999</v>
      </c>
      <c r="V84" s="60">
        <f t="shared" si="11"/>
        <v>21.16</v>
      </c>
      <c r="W84" s="60">
        <f t="shared" si="11"/>
        <v>16.920000000000002</v>
      </c>
      <c r="X84" s="60">
        <f t="shared" si="11"/>
        <v>2.7799999999999998</v>
      </c>
      <c r="Y84" s="60">
        <f t="shared" si="11"/>
        <v>5.04</v>
      </c>
      <c r="Z84" s="60">
        <f t="shared" si="11"/>
        <v>10.210000000000001</v>
      </c>
      <c r="AA84" s="60">
        <f t="shared" si="11"/>
        <v>15.609999999999999</v>
      </c>
      <c r="AB84" s="62">
        <f t="shared" si="11"/>
        <v>12.140000000000001</v>
      </c>
    </row>
    <row r="85" ht="16.5">
      <c r="A85" s="34"/>
      <c r="B85" s="53">
        <v>45303</v>
      </c>
      <c r="C85" s="58">
        <f>SUMIF(E85:AB85,"&gt;0")</f>
        <v>253.98000000000002</v>
      </c>
      <c r="D85" s="59">
        <f>SUMIF(E85:AB85,"&lt;0")</f>
        <v>0</v>
      </c>
      <c r="E85" s="60">
        <f t="shared" si="1"/>
        <v>6.1900000000000004</v>
      </c>
      <c r="F85" s="60">
        <f t="shared" si="1"/>
        <v>5.1100000000000003</v>
      </c>
      <c r="G85" s="60">
        <f t="shared" si="1"/>
        <v>5.3200000000000003</v>
      </c>
      <c r="H85" s="60">
        <f t="shared" si="1"/>
        <v>6.6799999999999997</v>
      </c>
      <c r="I85" s="60">
        <f t="shared" si="1"/>
        <v>5.1900000000000004</v>
      </c>
      <c r="J85" s="60">
        <f t="shared" si="1"/>
        <v>4.3499999999999996</v>
      </c>
      <c r="K85" s="60">
        <f t="shared" si="1"/>
        <v>1.1499999999999999</v>
      </c>
      <c r="L85" s="60">
        <f t="shared" si="1"/>
        <v>11.140000000000001</v>
      </c>
      <c r="M85" s="60">
        <f t="shared" si="1"/>
        <v>11.550000000000001</v>
      </c>
      <c r="N85" s="60">
        <f t="shared" si="1"/>
        <v>12.449999999999999</v>
      </c>
      <c r="O85" s="60">
        <f t="shared" si="1"/>
        <v>11.98</v>
      </c>
      <c r="P85" s="60">
        <f t="shared" si="1"/>
        <v>16.239999999999998</v>
      </c>
      <c r="Q85" s="60">
        <f t="shared" si="1"/>
        <v>15.25</v>
      </c>
      <c r="R85" s="60">
        <f t="shared" si="1"/>
        <v>17.789999999999999</v>
      </c>
      <c r="S85" s="60">
        <f t="shared" si="1"/>
        <v>4.9699999999999998</v>
      </c>
      <c r="T85" s="60">
        <f t="shared" ref="T85:AB85" si="12">T15+ABS(T50)</f>
        <v>9.4100000000000001</v>
      </c>
      <c r="U85" s="60">
        <f t="shared" si="12"/>
        <v>18.48</v>
      </c>
      <c r="V85" s="60">
        <f t="shared" si="12"/>
        <v>18.41</v>
      </c>
      <c r="W85" s="60">
        <f t="shared" si="12"/>
        <v>18.489999999999998</v>
      </c>
      <c r="X85" s="60">
        <f t="shared" si="12"/>
        <v>18.920000000000002</v>
      </c>
      <c r="Y85" s="60">
        <f t="shared" si="12"/>
        <v>3.1400000000000001</v>
      </c>
      <c r="Z85" s="60">
        <f t="shared" si="12"/>
        <v>11.52</v>
      </c>
      <c r="AA85" s="60">
        <f t="shared" si="12"/>
        <v>1.6100000000000001</v>
      </c>
      <c r="AB85" s="62">
        <f t="shared" si="12"/>
        <v>18.640000000000001</v>
      </c>
    </row>
    <row r="86" ht="16.5">
      <c r="A86" s="34"/>
      <c r="B86" s="53">
        <v>45304</v>
      </c>
      <c r="C86" s="58">
        <f>SUMIF(E86:AB86,"&gt;0")</f>
        <v>224.31</v>
      </c>
      <c r="D86" s="59">
        <f>SUMIF(E86:AB86,"&lt;0")</f>
        <v>0</v>
      </c>
      <c r="E86" s="60">
        <f t="shared" si="1"/>
        <v>3.0499999999999998</v>
      </c>
      <c r="F86" s="60">
        <f t="shared" si="1"/>
        <v>1.26</v>
      </c>
      <c r="G86" s="60">
        <f t="shared" si="1"/>
        <v>11.43</v>
      </c>
      <c r="H86" s="60">
        <f t="shared" si="1"/>
        <v>7.3700000000000001</v>
      </c>
      <c r="I86" s="60">
        <f t="shared" si="1"/>
        <v>12.300000000000001</v>
      </c>
      <c r="J86" s="60">
        <f t="shared" si="1"/>
        <v>3.3799999999999999</v>
      </c>
      <c r="K86" s="60">
        <f t="shared" si="1"/>
        <v>12.210000000000001</v>
      </c>
      <c r="L86" s="60">
        <f t="shared" si="1"/>
        <v>10.93</v>
      </c>
      <c r="M86" s="60">
        <f t="shared" si="1"/>
        <v>0.46999999999999997</v>
      </c>
      <c r="N86" s="60">
        <f t="shared" si="1"/>
        <v>10.67</v>
      </c>
      <c r="O86" s="60">
        <f t="shared" si="1"/>
        <v>12.800000000000001</v>
      </c>
      <c r="P86" s="60">
        <f t="shared" si="1"/>
        <v>11.26</v>
      </c>
      <c r="Q86" s="60">
        <f t="shared" si="1"/>
        <v>12.609999999999999</v>
      </c>
      <c r="R86" s="60">
        <f t="shared" si="1"/>
        <v>16.670000000000002</v>
      </c>
      <c r="S86" s="60">
        <f t="shared" si="1"/>
        <v>1.3200000000000001</v>
      </c>
      <c r="T86" s="60">
        <f t="shared" ref="T86:AB86" si="13">T16+ABS(T51)</f>
        <v>13.789999999999999</v>
      </c>
      <c r="U86" s="60">
        <f t="shared" si="13"/>
        <v>3.75</v>
      </c>
      <c r="V86" s="60">
        <f t="shared" si="13"/>
        <v>10.460000000000001</v>
      </c>
      <c r="W86" s="60">
        <f t="shared" si="13"/>
        <v>7.0999999999999996</v>
      </c>
      <c r="X86" s="60">
        <f t="shared" si="13"/>
        <v>11.75</v>
      </c>
      <c r="Y86" s="60">
        <f t="shared" si="13"/>
        <v>10.9</v>
      </c>
      <c r="Z86" s="60">
        <f t="shared" si="13"/>
        <v>7.6600000000000001</v>
      </c>
      <c r="AA86" s="60">
        <f t="shared" si="13"/>
        <v>20.239999999999998</v>
      </c>
      <c r="AB86" s="62">
        <f t="shared" si="13"/>
        <v>10.93</v>
      </c>
    </row>
    <row r="87" ht="16.5">
      <c r="A87" s="34"/>
      <c r="B87" s="53">
        <v>45305</v>
      </c>
      <c r="C87" s="58">
        <f>SUMIF(E87:AB87,"&gt;0")</f>
        <v>303.49000000000001</v>
      </c>
      <c r="D87" s="59">
        <f>SUMIF(E87:AB87,"&lt;0")</f>
        <v>0</v>
      </c>
      <c r="E87" s="60">
        <f t="shared" si="1"/>
        <v>12.35</v>
      </c>
      <c r="F87" s="60">
        <f t="shared" si="1"/>
        <v>12.09</v>
      </c>
      <c r="G87" s="60">
        <f t="shared" si="1"/>
        <v>13.130000000000001</v>
      </c>
      <c r="H87" s="60">
        <f t="shared" si="1"/>
        <v>13.15</v>
      </c>
      <c r="I87" s="60">
        <f t="shared" si="1"/>
        <v>13.130000000000001</v>
      </c>
      <c r="J87" s="60">
        <f t="shared" si="1"/>
        <v>12.029999999999999</v>
      </c>
      <c r="K87" s="60">
        <f t="shared" si="1"/>
        <v>13.48</v>
      </c>
      <c r="L87" s="60">
        <f t="shared" si="1"/>
        <v>13.27</v>
      </c>
      <c r="M87" s="60">
        <f t="shared" si="1"/>
        <v>6.21</v>
      </c>
      <c r="N87" s="60">
        <f t="shared" si="1"/>
        <v>12.77</v>
      </c>
      <c r="O87" s="60">
        <f t="shared" si="1"/>
        <v>13.300000000000001</v>
      </c>
      <c r="P87" s="60">
        <f t="shared" si="1"/>
        <v>17.039999999999999</v>
      </c>
      <c r="Q87" s="60">
        <f t="shared" si="1"/>
        <v>17.219999999999999</v>
      </c>
      <c r="R87" s="60">
        <f t="shared" si="1"/>
        <v>10.94</v>
      </c>
      <c r="S87" s="60">
        <f t="shared" si="1"/>
        <v>3.1200000000000001</v>
      </c>
      <c r="T87" s="60">
        <f t="shared" ref="T87:AB87" si="14">T17+ABS(T52)</f>
        <v>19.489999999999998</v>
      </c>
      <c r="U87" s="60">
        <f t="shared" si="14"/>
        <v>5.9400000000000004</v>
      </c>
      <c r="V87" s="60">
        <f t="shared" si="14"/>
        <v>19.370000000000001</v>
      </c>
      <c r="W87" s="60">
        <f t="shared" si="14"/>
        <v>16.41</v>
      </c>
      <c r="X87" s="60">
        <f t="shared" si="14"/>
        <v>6.71</v>
      </c>
      <c r="Y87" s="60">
        <f t="shared" si="14"/>
        <v>19.260000000000002</v>
      </c>
      <c r="Z87" s="60">
        <f t="shared" si="14"/>
        <v>9.2100000000000009</v>
      </c>
      <c r="AA87" s="60">
        <f t="shared" si="14"/>
        <v>4.1900000000000004</v>
      </c>
      <c r="AB87" s="62">
        <f t="shared" si="14"/>
        <v>19.68</v>
      </c>
    </row>
    <row r="88" ht="16.5">
      <c r="A88" s="34"/>
      <c r="B88" s="53">
        <v>45306</v>
      </c>
      <c r="C88" s="58">
        <f>SUMIF(E88:AB88,"&gt;0")</f>
        <v>275.42000000000002</v>
      </c>
      <c r="D88" s="59">
        <f>SUMIF(E88:AB88,"&lt;0")</f>
        <v>0</v>
      </c>
      <c r="E88" s="60">
        <f t="shared" si="1"/>
        <v>13.210000000000001</v>
      </c>
      <c r="F88" s="60">
        <f t="shared" si="1"/>
        <v>1.0699999999999998</v>
      </c>
      <c r="G88" s="60">
        <f t="shared" si="1"/>
        <v>7.3799999999999999</v>
      </c>
      <c r="H88" s="60">
        <f t="shared" si="1"/>
        <v>13.17</v>
      </c>
      <c r="I88" s="60">
        <f t="shared" si="1"/>
        <v>12.300000000000001</v>
      </c>
      <c r="J88" s="60">
        <f t="shared" si="1"/>
        <v>9.1300000000000008</v>
      </c>
      <c r="K88" s="60">
        <f t="shared" si="1"/>
        <v>10.17</v>
      </c>
      <c r="L88" s="60">
        <f t="shared" si="1"/>
        <v>14.69</v>
      </c>
      <c r="M88" s="60">
        <f t="shared" si="1"/>
        <v>16.690000000000001</v>
      </c>
      <c r="N88" s="60">
        <f t="shared" si="1"/>
        <v>16.489999999999998</v>
      </c>
      <c r="O88" s="60">
        <f t="shared" si="1"/>
        <v>17.120000000000001</v>
      </c>
      <c r="P88" s="60">
        <f t="shared" si="1"/>
        <v>15.300000000000001</v>
      </c>
      <c r="Q88" s="60">
        <f t="shared" si="1"/>
        <v>15.67</v>
      </c>
      <c r="R88" s="60">
        <f t="shared" si="1"/>
        <v>13.58</v>
      </c>
      <c r="S88" s="60">
        <f t="shared" si="1"/>
        <v>12.550000000000001</v>
      </c>
      <c r="T88" s="60">
        <f t="shared" ref="T88:AB88" si="15">T18+ABS(T53)</f>
        <v>17.329999999999998</v>
      </c>
      <c r="U88" s="60">
        <f t="shared" si="15"/>
        <v>5.54</v>
      </c>
      <c r="V88" s="60">
        <f t="shared" si="15"/>
        <v>20.25</v>
      </c>
      <c r="W88" s="60">
        <f t="shared" si="15"/>
        <v>10.27</v>
      </c>
      <c r="X88" s="60">
        <f t="shared" si="15"/>
        <v>4.4000000000000004</v>
      </c>
      <c r="Y88" s="60">
        <f t="shared" si="15"/>
        <v>1.46</v>
      </c>
      <c r="Z88" s="60">
        <f t="shared" si="15"/>
        <v>12.9</v>
      </c>
      <c r="AA88" s="60">
        <f t="shared" si="15"/>
        <v>13.34</v>
      </c>
      <c r="AB88" s="62">
        <f t="shared" si="15"/>
        <v>1.4099999999999999</v>
      </c>
    </row>
    <row r="89" ht="16.5">
      <c r="A89" s="34"/>
      <c r="B89" s="53">
        <v>45307</v>
      </c>
      <c r="C89" s="58">
        <f>SUMIF(E89:AB89,"&gt;0")</f>
        <v>264.22000000000003</v>
      </c>
      <c r="D89" s="59">
        <f>SUMIF(E89:AB89,"&lt;0")</f>
        <v>0</v>
      </c>
      <c r="E89" s="60">
        <f t="shared" si="1"/>
        <v>6.1699999999999999</v>
      </c>
      <c r="F89" s="60">
        <f t="shared" si="1"/>
        <v>11.77</v>
      </c>
      <c r="G89" s="60">
        <f t="shared" si="1"/>
        <v>4.71</v>
      </c>
      <c r="H89" s="60">
        <f t="shared" si="1"/>
        <v>5.71</v>
      </c>
      <c r="I89" s="60">
        <f t="shared" si="1"/>
        <v>1.45</v>
      </c>
      <c r="J89" s="60">
        <f t="shared" si="1"/>
        <v>2.48</v>
      </c>
      <c r="K89" s="60">
        <f t="shared" si="1"/>
        <v>9</v>
      </c>
      <c r="L89" s="60">
        <f t="shared" si="1"/>
        <v>14.880000000000001</v>
      </c>
      <c r="M89" s="60">
        <f t="shared" si="1"/>
        <v>9.4299999999999997</v>
      </c>
      <c r="N89" s="60">
        <f t="shared" si="1"/>
        <v>14.789999999999999</v>
      </c>
      <c r="O89" s="60">
        <f t="shared" si="1"/>
        <v>16.48</v>
      </c>
      <c r="P89" s="60">
        <f t="shared" si="1"/>
        <v>15.58</v>
      </c>
      <c r="Q89" s="60">
        <f t="shared" si="1"/>
        <v>5.0499999999999998</v>
      </c>
      <c r="R89" s="60">
        <f t="shared" si="1"/>
        <v>10.56</v>
      </c>
      <c r="S89" s="60">
        <f t="shared" si="1"/>
        <v>4.0199999999999996</v>
      </c>
      <c r="T89" s="60">
        <f t="shared" ref="T89:AB89" si="16">T19+ABS(T54)</f>
        <v>17.5</v>
      </c>
      <c r="U89" s="60">
        <f t="shared" si="16"/>
        <v>17.030000000000001</v>
      </c>
      <c r="V89" s="60">
        <f t="shared" si="16"/>
        <v>17.800000000000001</v>
      </c>
      <c r="W89" s="60">
        <f t="shared" si="16"/>
        <v>18.18</v>
      </c>
      <c r="X89" s="60">
        <f t="shared" si="16"/>
        <v>18.16</v>
      </c>
      <c r="Y89" s="60">
        <f t="shared" si="16"/>
        <v>17.02</v>
      </c>
      <c r="Z89" s="60">
        <f t="shared" si="16"/>
        <v>10.300000000000001</v>
      </c>
      <c r="AA89" s="60">
        <f t="shared" si="16"/>
        <v>7.0300000000000002</v>
      </c>
      <c r="AB89" s="62">
        <f t="shared" si="16"/>
        <v>9.1199999999999992</v>
      </c>
    </row>
    <row r="90" ht="16.5">
      <c r="A90" s="34"/>
      <c r="B90" s="53">
        <v>45308</v>
      </c>
      <c r="C90" s="58">
        <f>SUMIF(E90:AB90,"&gt;0")</f>
        <v>284.87</v>
      </c>
      <c r="D90" s="59">
        <f>SUMIF(E90:AB90,"&lt;0")</f>
        <v>0</v>
      </c>
      <c r="E90" s="60">
        <f t="shared" si="1"/>
        <v>3.0699999999999998</v>
      </c>
      <c r="F90" s="60">
        <f t="shared" ref="F90:AB90" si="17">F20+ABS(F55)</f>
        <v>14.720000000000001</v>
      </c>
      <c r="G90" s="60">
        <f t="shared" si="17"/>
        <v>15.93</v>
      </c>
      <c r="H90" s="60">
        <f t="shared" si="17"/>
        <v>8.2300000000000004</v>
      </c>
      <c r="I90" s="60">
        <f t="shared" si="17"/>
        <v>6.5499999999999998</v>
      </c>
      <c r="J90" s="60">
        <f t="shared" si="17"/>
        <v>15.42</v>
      </c>
      <c r="K90" s="60">
        <f t="shared" si="17"/>
        <v>13.24</v>
      </c>
      <c r="L90" s="60">
        <f t="shared" si="17"/>
        <v>7.4000000000000004</v>
      </c>
      <c r="M90" s="60">
        <f t="shared" si="17"/>
        <v>8.0999999999999996</v>
      </c>
      <c r="N90" s="60">
        <f t="shared" si="17"/>
        <v>2.2200000000000002</v>
      </c>
      <c r="O90" s="60">
        <f t="shared" si="17"/>
        <v>16.48</v>
      </c>
      <c r="P90" s="60">
        <f t="shared" si="17"/>
        <v>17.18</v>
      </c>
      <c r="Q90" s="60">
        <f t="shared" si="17"/>
        <v>9.3900000000000006</v>
      </c>
      <c r="R90" s="60">
        <f t="shared" si="17"/>
        <v>9.2799999999999994</v>
      </c>
      <c r="S90" s="60">
        <f t="shared" si="17"/>
        <v>15.68</v>
      </c>
      <c r="T90" s="60">
        <f t="shared" si="17"/>
        <v>6.3800000000000008</v>
      </c>
      <c r="U90" s="60">
        <f t="shared" si="17"/>
        <v>19.460000000000001</v>
      </c>
      <c r="V90" s="60">
        <f t="shared" si="17"/>
        <v>6.7999999999999998</v>
      </c>
      <c r="W90" s="60">
        <f t="shared" si="17"/>
        <v>7.4000000000000004</v>
      </c>
      <c r="X90" s="60">
        <f t="shared" si="17"/>
        <v>3.46</v>
      </c>
      <c r="Y90" s="60">
        <f t="shared" si="17"/>
        <v>20.079999999999998</v>
      </c>
      <c r="Z90" s="60">
        <f t="shared" si="17"/>
        <v>16.559999999999999</v>
      </c>
      <c r="AA90" s="60">
        <f t="shared" si="17"/>
        <v>20.579999999999998</v>
      </c>
      <c r="AB90" s="62">
        <f t="shared" si="17"/>
        <v>21.259999999999998</v>
      </c>
    </row>
    <row r="91" ht="16.5">
      <c r="A91" s="34"/>
      <c r="B91" s="53">
        <v>45309</v>
      </c>
      <c r="C91" s="58">
        <f>SUMIF(E91:AB91,"&gt;0")</f>
        <v>310.24000000000001</v>
      </c>
      <c r="D91" s="59">
        <f>SUMIF(E91:AB91,"&lt;0")</f>
        <v>0</v>
      </c>
      <c r="E91" s="60">
        <f t="shared" si="1"/>
        <v>3.3100000000000001</v>
      </c>
      <c r="F91" s="60">
        <f t="shared" ref="F91:AB91" si="18">F21+ABS(F56)</f>
        <v>4.9900000000000002</v>
      </c>
      <c r="G91" s="60">
        <f t="shared" si="18"/>
        <v>13.69</v>
      </c>
      <c r="H91" s="60">
        <f t="shared" si="18"/>
        <v>15.42</v>
      </c>
      <c r="I91" s="60">
        <f t="shared" si="18"/>
        <v>12.92</v>
      </c>
      <c r="J91" s="60">
        <f t="shared" si="18"/>
        <v>17.530000000000001</v>
      </c>
      <c r="K91" s="60">
        <f t="shared" si="18"/>
        <v>15.75</v>
      </c>
      <c r="L91" s="60">
        <f t="shared" si="18"/>
        <v>17.210000000000001</v>
      </c>
      <c r="M91" s="60">
        <f t="shared" si="18"/>
        <v>5.4100000000000001</v>
      </c>
      <c r="N91" s="60">
        <f t="shared" si="18"/>
        <v>13.890000000000001</v>
      </c>
      <c r="O91" s="60">
        <f t="shared" si="18"/>
        <v>17.449999999999999</v>
      </c>
      <c r="P91" s="60">
        <f t="shared" si="18"/>
        <v>17.670000000000002</v>
      </c>
      <c r="Q91" s="60">
        <f t="shared" si="18"/>
        <v>16.699999999999999</v>
      </c>
      <c r="R91" s="60">
        <f t="shared" si="18"/>
        <v>7.8099999999999996</v>
      </c>
      <c r="S91" s="60">
        <f t="shared" si="18"/>
        <v>9.1600000000000001</v>
      </c>
      <c r="T91" s="60">
        <f t="shared" si="18"/>
        <v>16.32</v>
      </c>
      <c r="U91" s="60">
        <f t="shared" si="18"/>
        <v>5.6600000000000001</v>
      </c>
      <c r="V91" s="60">
        <f t="shared" si="18"/>
        <v>19.84</v>
      </c>
      <c r="W91" s="60">
        <f t="shared" si="18"/>
        <v>20.140000000000001</v>
      </c>
      <c r="X91" s="60">
        <f t="shared" si="18"/>
        <v>21.449999999999999</v>
      </c>
      <c r="Y91" s="60">
        <f t="shared" si="18"/>
        <v>9.9800000000000004</v>
      </c>
      <c r="Z91" s="60">
        <f t="shared" si="18"/>
        <v>18.91</v>
      </c>
      <c r="AA91" s="60">
        <f t="shared" si="18"/>
        <v>8.2799999999999994</v>
      </c>
      <c r="AB91" s="62">
        <f t="shared" si="18"/>
        <v>0.75</v>
      </c>
    </row>
    <row r="92" ht="16.5">
      <c r="A92" s="34"/>
      <c r="B92" s="53">
        <v>45310</v>
      </c>
      <c r="C92" s="58">
        <f>SUMIF(E92:AB92,"&gt;0")</f>
        <v>233.39000000000001</v>
      </c>
      <c r="D92" s="59">
        <f>SUMIF(E92:AB92,"&lt;0")</f>
        <v>0</v>
      </c>
      <c r="E92" s="60">
        <f t="shared" si="1"/>
        <v>3.7599999999999998</v>
      </c>
      <c r="F92" s="60">
        <f t="shared" ref="F92:AB92" si="19">F22+ABS(F57)</f>
        <v>7.2199999999999998</v>
      </c>
      <c r="G92" s="60">
        <f t="shared" si="19"/>
        <v>11.19</v>
      </c>
      <c r="H92" s="60">
        <f t="shared" si="19"/>
        <v>13.960000000000001</v>
      </c>
      <c r="I92" s="60">
        <f t="shared" si="19"/>
        <v>7.3200000000000003</v>
      </c>
      <c r="J92" s="60">
        <f t="shared" si="19"/>
        <v>5.0999999999999996</v>
      </c>
      <c r="K92" s="60">
        <f t="shared" si="19"/>
        <v>8.9299999999999997</v>
      </c>
      <c r="L92" s="60">
        <f t="shared" si="19"/>
        <v>4.3099999999999996</v>
      </c>
      <c r="M92" s="60">
        <f t="shared" si="19"/>
        <v>9.1500000000000004</v>
      </c>
      <c r="N92" s="60">
        <f t="shared" si="19"/>
        <v>16.199999999999999</v>
      </c>
      <c r="O92" s="60">
        <f t="shared" si="19"/>
        <v>6.8799999999999999</v>
      </c>
      <c r="P92" s="60">
        <f t="shared" si="19"/>
        <v>0.66000000000000003</v>
      </c>
      <c r="Q92" s="60">
        <f t="shared" si="19"/>
        <v>0.52000000000000002</v>
      </c>
      <c r="R92" s="60">
        <f t="shared" si="19"/>
        <v>12.59</v>
      </c>
      <c r="S92" s="60">
        <f t="shared" si="19"/>
        <v>3.23</v>
      </c>
      <c r="T92" s="60">
        <f t="shared" si="19"/>
        <v>17.370000000000001</v>
      </c>
      <c r="U92" s="60">
        <f t="shared" si="19"/>
        <v>16.390000000000001</v>
      </c>
      <c r="V92" s="60">
        <f t="shared" si="19"/>
        <v>16.489999999999998</v>
      </c>
      <c r="W92" s="60">
        <f t="shared" si="19"/>
        <v>16.079999999999998</v>
      </c>
      <c r="X92" s="60">
        <f t="shared" si="19"/>
        <v>14.44</v>
      </c>
      <c r="Y92" s="60">
        <f t="shared" si="19"/>
        <v>16.93</v>
      </c>
      <c r="Z92" s="60">
        <f t="shared" si="19"/>
        <v>8.1400000000000006</v>
      </c>
      <c r="AA92" s="60">
        <f t="shared" si="19"/>
        <v>10.52</v>
      </c>
      <c r="AB92" s="62">
        <f t="shared" si="19"/>
        <v>6.0099999999999998</v>
      </c>
    </row>
    <row r="93" ht="16.5">
      <c r="A93" s="34"/>
      <c r="B93" s="53">
        <v>45311</v>
      </c>
      <c r="C93" s="58">
        <f>SUMIF(E93:AB93,"&gt;0")</f>
        <v>256.20999999999998</v>
      </c>
      <c r="D93" s="59">
        <f>SUMIF(E93:AB93,"&lt;0")</f>
        <v>0</v>
      </c>
      <c r="E93" s="60">
        <f t="shared" si="1"/>
        <v>2.7200000000000002</v>
      </c>
      <c r="F93" s="60">
        <f t="shared" ref="F93:AB93" si="20">F23+ABS(F58)</f>
        <v>1.9199999999999999</v>
      </c>
      <c r="G93" s="60">
        <f t="shared" si="20"/>
        <v>5.6299999999999999</v>
      </c>
      <c r="H93" s="60">
        <f t="shared" si="20"/>
        <v>11.300000000000001</v>
      </c>
      <c r="I93" s="60">
        <f t="shared" si="20"/>
        <v>15.109999999999999</v>
      </c>
      <c r="J93" s="60">
        <f t="shared" si="20"/>
        <v>16.27</v>
      </c>
      <c r="K93" s="60">
        <f t="shared" si="20"/>
        <v>4.8799999999999999</v>
      </c>
      <c r="L93" s="60">
        <f t="shared" si="20"/>
        <v>6.8000000000000007</v>
      </c>
      <c r="M93" s="60">
        <f t="shared" si="20"/>
        <v>5.1100000000000003</v>
      </c>
      <c r="N93" s="60">
        <f t="shared" si="20"/>
        <v>8.9199999999999999</v>
      </c>
      <c r="O93" s="60">
        <f t="shared" si="20"/>
        <v>18.84</v>
      </c>
      <c r="P93" s="60">
        <f t="shared" si="20"/>
        <v>0.81999999999999995</v>
      </c>
      <c r="Q93" s="60">
        <f t="shared" si="20"/>
        <v>13.51</v>
      </c>
      <c r="R93" s="60">
        <f t="shared" si="20"/>
        <v>13.880000000000001</v>
      </c>
      <c r="S93" s="60">
        <f t="shared" si="20"/>
        <v>10.98</v>
      </c>
      <c r="T93" s="60">
        <f t="shared" si="20"/>
        <v>4.5099999999999998</v>
      </c>
      <c r="U93" s="60">
        <f t="shared" si="20"/>
        <v>19.359999999999999</v>
      </c>
      <c r="V93" s="60">
        <f t="shared" si="20"/>
        <v>19.09</v>
      </c>
      <c r="W93" s="60">
        <f t="shared" si="20"/>
        <v>19.870000000000001</v>
      </c>
      <c r="X93" s="60">
        <f t="shared" si="20"/>
        <v>19.690000000000001</v>
      </c>
      <c r="Y93" s="60">
        <f t="shared" si="20"/>
        <v>6.1999999999999993</v>
      </c>
      <c r="Z93" s="60">
        <f t="shared" si="20"/>
        <v>19.120000000000001</v>
      </c>
      <c r="AA93" s="60">
        <f t="shared" si="20"/>
        <v>1.6899999999999999</v>
      </c>
      <c r="AB93" s="62">
        <f t="shared" si="20"/>
        <v>9.9900000000000002</v>
      </c>
    </row>
    <row r="94" ht="16.5">
      <c r="A94" s="34"/>
      <c r="B94" s="53">
        <v>45312</v>
      </c>
      <c r="C94" s="58">
        <f>SUMIF(E94:AB94,"&gt;0")</f>
        <v>204.44999999999999</v>
      </c>
      <c r="D94" s="59">
        <f>SUMIF(E94:AB94,"&lt;0")</f>
        <v>0</v>
      </c>
      <c r="E94" s="60">
        <f t="shared" si="1"/>
        <v>10.27</v>
      </c>
      <c r="F94" s="60">
        <f t="shared" ref="F94:AB94" si="21">F24+ABS(F59)</f>
        <v>0.95999999999999996</v>
      </c>
      <c r="G94" s="60">
        <f t="shared" si="21"/>
        <v>0.44</v>
      </c>
      <c r="H94" s="60">
        <f t="shared" si="21"/>
        <v>2.6499999999999999</v>
      </c>
      <c r="I94" s="60">
        <f t="shared" si="21"/>
        <v>4.7300000000000004</v>
      </c>
      <c r="J94" s="60">
        <f t="shared" si="21"/>
        <v>5.9400000000000004</v>
      </c>
      <c r="K94" s="60">
        <f t="shared" si="21"/>
        <v>13.1</v>
      </c>
      <c r="L94" s="60">
        <f t="shared" si="21"/>
        <v>16.789999999999999</v>
      </c>
      <c r="M94" s="60">
        <f t="shared" si="21"/>
        <v>4.04</v>
      </c>
      <c r="N94" s="60">
        <f t="shared" si="21"/>
        <v>15.08</v>
      </c>
      <c r="O94" s="60">
        <f t="shared" si="21"/>
        <v>5.9299999999999997</v>
      </c>
      <c r="P94" s="60">
        <f t="shared" si="21"/>
        <v>8.2899999999999991</v>
      </c>
      <c r="Q94" s="60">
        <f t="shared" si="21"/>
        <v>5.3600000000000003</v>
      </c>
      <c r="R94" s="60">
        <f t="shared" si="21"/>
        <v>6.7300000000000004</v>
      </c>
      <c r="S94" s="60">
        <f t="shared" si="21"/>
        <v>7.6100000000000003</v>
      </c>
      <c r="T94" s="60">
        <f t="shared" si="21"/>
        <v>5.0899999999999999</v>
      </c>
      <c r="U94" s="60">
        <f t="shared" si="21"/>
        <v>13.23</v>
      </c>
      <c r="V94" s="60">
        <f t="shared" si="21"/>
        <v>10.5</v>
      </c>
      <c r="W94" s="60">
        <f t="shared" si="21"/>
        <v>13.699999999999999</v>
      </c>
      <c r="X94" s="60">
        <f t="shared" si="21"/>
        <v>9.5</v>
      </c>
      <c r="Y94" s="60">
        <f t="shared" si="21"/>
        <v>12.73</v>
      </c>
      <c r="Z94" s="60">
        <f t="shared" si="21"/>
        <v>16.219999999999999</v>
      </c>
      <c r="AA94" s="60">
        <f t="shared" si="21"/>
        <v>14.130000000000001</v>
      </c>
      <c r="AB94" s="62">
        <f t="shared" si="21"/>
        <v>1.4300000000000002</v>
      </c>
    </row>
    <row r="95" ht="16.5">
      <c r="A95" s="34"/>
      <c r="B95" s="53">
        <v>45313</v>
      </c>
      <c r="C95" s="58">
        <f>SUMIF(E95:AB95,"&gt;0")</f>
        <v>308.91999999999996</v>
      </c>
      <c r="D95" s="59">
        <f>SUMIF(E95:AB95,"&lt;0")</f>
        <v>0</v>
      </c>
      <c r="E95" s="60">
        <f t="shared" si="1"/>
        <v>14.4</v>
      </c>
      <c r="F95" s="60">
        <f t="shared" ref="F95:AB95" si="22">F25+ABS(F60)</f>
        <v>10.99</v>
      </c>
      <c r="G95" s="60">
        <f t="shared" si="22"/>
        <v>13.800000000000001</v>
      </c>
      <c r="H95" s="60">
        <f t="shared" si="22"/>
        <v>16.539999999999999</v>
      </c>
      <c r="I95" s="60">
        <f t="shared" si="22"/>
        <v>16.420000000000002</v>
      </c>
      <c r="J95" s="60">
        <f t="shared" si="22"/>
        <v>15.359999999999999</v>
      </c>
      <c r="K95" s="60">
        <f t="shared" si="22"/>
        <v>14.220000000000001</v>
      </c>
      <c r="L95" s="60">
        <f t="shared" si="22"/>
        <v>10.57</v>
      </c>
      <c r="M95" s="60">
        <f t="shared" si="22"/>
        <v>19.629999999999999</v>
      </c>
      <c r="N95" s="60">
        <f t="shared" si="22"/>
        <v>11.67</v>
      </c>
      <c r="O95" s="60">
        <f t="shared" si="22"/>
        <v>6.9500000000000002</v>
      </c>
      <c r="P95" s="60">
        <f t="shared" si="22"/>
        <v>6.1899999999999995</v>
      </c>
      <c r="Q95" s="60">
        <f t="shared" si="22"/>
        <v>11.220000000000001</v>
      </c>
      <c r="R95" s="60">
        <f t="shared" si="22"/>
        <v>20.079999999999998</v>
      </c>
      <c r="S95" s="60">
        <f t="shared" si="22"/>
        <v>8.5399999999999991</v>
      </c>
      <c r="T95" s="60">
        <f t="shared" si="22"/>
        <v>5.4799999999999995</v>
      </c>
      <c r="U95" s="60">
        <f t="shared" si="22"/>
        <v>8.0800000000000001</v>
      </c>
      <c r="V95" s="60">
        <f t="shared" si="22"/>
        <v>15.06</v>
      </c>
      <c r="W95" s="60">
        <f t="shared" si="22"/>
        <v>19.210000000000001</v>
      </c>
      <c r="X95" s="60">
        <f t="shared" si="22"/>
        <v>17.949999999999999</v>
      </c>
      <c r="Y95" s="60">
        <f t="shared" si="22"/>
        <v>9.7200000000000006</v>
      </c>
      <c r="Z95" s="60">
        <f t="shared" si="22"/>
        <v>7.2000000000000002</v>
      </c>
      <c r="AA95" s="60">
        <f t="shared" si="22"/>
        <v>11.949999999999999</v>
      </c>
      <c r="AB95" s="62">
        <f t="shared" si="22"/>
        <v>17.690000000000001</v>
      </c>
    </row>
    <row r="96" ht="16.5">
      <c r="A96" s="34"/>
      <c r="B96" s="53">
        <v>45314</v>
      </c>
      <c r="C96" s="58">
        <f>SUMIF(E96:AB96,"&gt;0")</f>
        <v>331.89999999999998</v>
      </c>
      <c r="D96" s="59">
        <f>SUMIF(E96:AB96,"&lt;0")</f>
        <v>0</v>
      </c>
      <c r="E96" s="60">
        <f t="shared" si="1"/>
        <v>15.07</v>
      </c>
      <c r="F96" s="60">
        <f t="shared" ref="F96:AB96" si="23">F26+ABS(F61)</f>
        <v>15.01</v>
      </c>
      <c r="G96" s="60">
        <f t="shared" si="23"/>
        <v>16.91</v>
      </c>
      <c r="H96" s="60">
        <f t="shared" si="23"/>
        <v>16.899999999999999</v>
      </c>
      <c r="I96" s="60">
        <f t="shared" si="23"/>
        <v>16.809999999999999</v>
      </c>
      <c r="J96" s="60">
        <f t="shared" si="23"/>
        <v>15.42</v>
      </c>
      <c r="K96" s="60">
        <f t="shared" si="23"/>
        <v>18.77</v>
      </c>
      <c r="L96" s="60">
        <f t="shared" si="23"/>
        <v>5.6100000000000003</v>
      </c>
      <c r="M96" s="60">
        <f t="shared" si="23"/>
        <v>19.18</v>
      </c>
      <c r="N96" s="60">
        <f t="shared" si="23"/>
        <v>11.31</v>
      </c>
      <c r="O96" s="60">
        <f t="shared" si="23"/>
        <v>12.27</v>
      </c>
      <c r="P96" s="60">
        <f t="shared" si="23"/>
        <v>5.9199999999999999</v>
      </c>
      <c r="Q96" s="60">
        <f t="shared" si="23"/>
        <v>18.719999999999999</v>
      </c>
      <c r="R96" s="60">
        <f t="shared" si="23"/>
        <v>1.4300000000000002</v>
      </c>
      <c r="S96" s="60">
        <f t="shared" si="23"/>
        <v>18.170000000000002</v>
      </c>
      <c r="T96" s="60">
        <f t="shared" si="23"/>
        <v>18.829999999999998</v>
      </c>
      <c r="U96" s="60">
        <f t="shared" si="23"/>
        <v>19.129999999999999</v>
      </c>
      <c r="V96" s="60">
        <f t="shared" si="23"/>
        <v>15.94</v>
      </c>
      <c r="W96" s="60">
        <f t="shared" si="23"/>
        <v>19.079999999999998</v>
      </c>
      <c r="X96" s="60">
        <f t="shared" si="23"/>
        <v>18.75</v>
      </c>
      <c r="Y96" s="60">
        <f t="shared" si="23"/>
        <v>5.4699999999999998</v>
      </c>
      <c r="Z96" s="60">
        <f t="shared" si="23"/>
        <v>18.02</v>
      </c>
      <c r="AA96" s="60">
        <f t="shared" si="23"/>
        <v>8.1600000000000001</v>
      </c>
      <c r="AB96" s="62">
        <f t="shared" si="23"/>
        <v>1.02</v>
      </c>
    </row>
    <row r="97" ht="16.5">
      <c r="A97" s="34"/>
      <c r="B97" s="53">
        <v>45315</v>
      </c>
      <c r="C97" s="58">
        <f>SUMIF(E97:AB97,"&gt;0")</f>
        <v>275.44000000000005</v>
      </c>
      <c r="D97" s="59">
        <f>SUMIF(E97:AB97,"&lt;0")</f>
        <v>0</v>
      </c>
      <c r="E97" s="60">
        <f t="shared" si="1"/>
        <v>5.5300000000000002</v>
      </c>
      <c r="F97" s="60">
        <f t="shared" ref="F97:AB97" si="24">F27+ABS(F62)</f>
        <v>0.58999999999999997</v>
      </c>
      <c r="G97" s="60">
        <f t="shared" si="24"/>
        <v>5.6600000000000001</v>
      </c>
      <c r="H97" s="60">
        <f t="shared" si="24"/>
        <v>1.1899999999999999</v>
      </c>
      <c r="I97" s="60">
        <f t="shared" si="24"/>
        <v>15.470000000000001</v>
      </c>
      <c r="J97" s="60">
        <f t="shared" si="24"/>
        <v>15.050000000000001</v>
      </c>
      <c r="K97" s="60">
        <f t="shared" si="24"/>
        <v>7.5300000000000002</v>
      </c>
      <c r="L97" s="60">
        <f t="shared" si="24"/>
        <v>19.91</v>
      </c>
      <c r="M97" s="60">
        <f t="shared" si="24"/>
        <v>20.41</v>
      </c>
      <c r="N97" s="60">
        <f t="shared" si="24"/>
        <v>16.870000000000001</v>
      </c>
      <c r="O97" s="60">
        <f t="shared" si="24"/>
        <v>4.5</v>
      </c>
      <c r="P97" s="60">
        <f t="shared" si="24"/>
        <v>17</v>
      </c>
      <c r="Q97" s="60">
        <f t="shared" si="24"/>
        <v>4.1600000000000001</v>
      </c>
      <c r="R97" s="60">
        <f t="shared" si="24"/>
        <v>21.859999999999999</v>
      </c>
      <c r="S97" s="60">
        <f t="shared" si="24"/>
        <v>21.399999999999999</v>
      </c>
      <c r="T97" s="60">
        <f t="shared" si="24"/>
        <v>21.34</v>
      </c>
      <c r="U97" s="60">
        <f t="shared" si="24"/>
        <v>14.17</v>
      </c>
      <c r="V97" s="60">
        <f t="shared" si="24"/>
        <v>12.68</v>
      </c>
      <c r="W97" s="60">
        <f t="shared" si="24"/>
        <v>10.719999999999999</v>
      </c>
      <c r="X97" s="60">
        <f t="shared" si="24"/>
        <v>11.41</v>
      </c>
      <c r="Y97" s="60">
        <f t="shared" si="24"/>
        <v>9.5999999999999996</v>
      </c>
      <c r="Z97" s="60">
        <f t="shared" si="24"/>
        <v>11.359999999999999</v>
      </c>
      <c r="AA97" s="60">
        <f t="shared" si="24"/>
        <v>3.3599999999999999</v>
      </c>
      <c r="AB97" s="62">
        <f t="shared" si="24"/>
        <v>3.6699999999999999</v>
      </c>
    </row>
    <row r="98" ht="16.5">
      <c r="A98" s="34"/>
      <c r="B98" s="53">
        <v>45316</v>
      </c>
      <c r="C98" s="58">
        <f>SUMIF(E98:AB98,"&gt;0")</f>
        <v>254.25</v>
      </c>
      <c r="D98" s="59">
        <f>SUMIF(E98:AB98,"&lt;0")</f>
        <v>0</v>
      </c>
      <c r="E98" s="60">
        <f t="shared" si="1"/>
        <v>0.45000000000000001</v>
      </c>
      <c r="F98" s="60">
        <f t="shared" ref="F98:AB98" si="25">F28+ABS(F63)</f>
        <v>1.5600000000000001</v>
      </c>
      <c r="G98" s="60">
        <f t="shared" si="25"/>
        <v>6.6500000000000004</v>
      </c>
      <c r="H98" s="60">
        <f t="shared" si="25"/>
        <v>17.41</v>
      </c>
      <c r="I98" s="60">
        <f t="shared" si="25"/>
        <v>3.3200000000000003</v>
      </c>
      <c r="J98" s="60">
        <f t="shared" si="25"/>
        <v>4.8200000000000003</v>
      </c>
      <c r="K98" s="60">
        <f t="shared" si="25"/>
        <v>4.1900000000000004</v>
      </c>
      <c r="L98" s="60">
        <f t="shared" si="25"/>
        <v>4.1099999999999994</v>
      </c>
      <c r="M98" s="60">
        <f t="shared" si="25"/>
        <v>2.4300000000000002</v>
      </c>
      <c r="N98" s="60">
        <f t="shared" si="25"/>
        <v>15.81</v>
      </c>
      <c r="O98" s="60">
        <f t="shared" si="25"/>
        <v>15.210000000000001</v>
      </c>
      <c r="P98" s="60">
        <f t="shared" si="25"/>
        <v>11.550000000000001</v>
      </c>
      <c r="Q98" s="60">
        <f t="shared" si="25"/>
        <v>6.1200000000000001</v>
      </c>
      <c r="R98" s="60">
        <f t="shared" si="25"/>
        <v>6.4000000000000004</v>
      </c>
      <c r="S98" s="60">
        <f t="shared" si="25"/>
        <v>20.609999999999999</v>
      </c>
      <c r="T98" s="60">
        <f t="shared" si="25"/>
        <v>19.760000000000002</v>
      </c>
      <c r="U98" s="60">
        <f t="shared" si="25"/>
        <v>12.359999999999999</v>
      </c>
      <c r="V98" s="60">
        <f t="shared" si="25"/>
        <v>16.539999999999999</v>
      </c>
      <c r="W98" s="60">
        <f t="shared" si="25"/>
        <v>17.199999999999999</v>
      </c>
      <c r="X98" s="60">
        <f t="shared" si="25"/>
        <v>20.870000000000001</v>
      </c>
      <c r="Y98" s="60">
        <f t="shared" si="25"/>
        <v>16.75</v>
      </c>
      <c r="Z98" s="60">
        <f t="shared" si="25"/>
        <v>19.18</v>
      </c>
      <c r="AA98" s="60">
        <f t="shared" si="25"/>
        <v>0.56000000000000005</v>
      </c>
      <c r="AB98" s="62">
        <f t="shared" si="25"/>
        <v>10.390000000000001</v>
      </c>
    </row>
    <row r="99" ht="16.5">
      <c r="A99" s="34"/>
      <c r="B99" s="53">
        <v>45317</v>
      </c>
      <c r="C99" s="58">
        <f>SUMIF(E99:AB99,"&gt;0")</f>
        <v>275.30000000000001</v>
      </c>
      <c r="D99" s="59">
        <f>SUMIF(E99:AB99,"&lt;0")</f>
        <v>0</v>
      </c>
      <c r="E99" s="60">
        <f t="shared" si="1"/>
        <v>4.4699999999999998</v>
      </c>
      <c r="F99" s="60">
        <f t="shared" ref="F99:AB99" si="26">F29+ABS(F64)</f>
        <v>4.8799999999999999</v>
      </c>
      <c r="G99" s="60">
        <f t="shared" si="26"/>
        <v>5.3099999999999996</v>
      </c>
      <c r="H99" s="60">
        <f t="shared" si="26"/>
        <v>8.4399999999999995</v>
      </c>
      <c r="I99" s="60">
        <f t="shared" si="26"/>
        <v>10.08</v>
      </c>
      <c r="J99" s="60">
        <f t="shared" si="26"/>
        <v>8.9299999999999997</v>
      </c>
      <c r="K99" s="60">
        <f t="shared" si="26"/>
        <v>17.02</v>
      </c>
      <c r="L99" s="60">
        <f t="shared" si="26"/>
        <v>17.420000000000002</v>
      </c>
      <c r="M99" s="60">
        <f t="shared" si="26"/>
        <v>16.48</v>
      </c>
      <c r="N99" s="60">
        <f t="shared" si="26"/>
        <v>17.829999999999998</v>
      </c>
      <c r="O99" s="60">
        <f t="shared" si="26"/>
        <v>10.449999999999999</v>
      </c>
      <c r="P99" s="60">
        <f t="shared" si="26"/>
        <v>12.32</v>
      </c>
      <c r="Q99" s="60">
        <f t="shared" si="26"/>
        <v>4.2599999999999998</v>
      </c>
      <c r="R99" s="60">
        <f t="shared" si="26"/>
        <v>1.24</v>
      </c>
      <c r="S99" s="60">
        <f t="shared" si="26"/>
        <v>10.800000000000001</v>
      </c>
      <c r="T99" s="60">
        <f t="shared" si="26"/>
        <v>21.66</v>
      </c>
      <c r="U99" s="60">
        <f t="shared" si="26"/>
        <v>10.59</v>
      </c>
      <c r="V99" s="60">
        <f t="shared" si="26"/>
        <v>12.15</v>
      </c>
      <c r="W99" s="60">
        <f t="shared" si="26"/>
        <v>12.550000000000001</v>
      </c>
      <c r="X99" s="60">
        <f t="shared" si="26"/>
        <v>17.260000000000002</v>
      </c>
      <c r="Y99" s="60">
        <f t="shared" si="26"/>
        <v>12.74</v>
      </c>
      <c r="Z99" s="60">
        <f t="shared" si="26"/>
        <v>19.43</v>
      </c>
      <c r="AA99" s="60">
        <f t="shared" si="26"/>
        <v>15.140000000000001</v>
      </c>
      <c r="AB99" s="62">
        <f t="shared" si="26"/>
        <v>3.8500000000000001</v>
      </c>
    </row>
    <row r="100" ht="16.5">
      <c r="A100" s="34"/>
      <c r="B100" s="53">
        <v>45318</v>
      </c>
      <c r="C100" s="58">
        <f>SUMIF(E100:AB100,"&gt;0")</f>
        <v>187.31999999999994</v>
      </c>
      <c r="D100" s="59">
        <f>SUMIF(E100:AB100,"&lt;0")</f>
        <v>0</v>
      </c>
      <c r="E100" s="60">
        <f t="shared" si="1"/>
        <v>18.309999999999999</v>
      </c>
      <c r="F100" s="60">
        <f t="shared" ref="F100:AB100" si="27">F30+ABS(F65)</f>
        <v>14.57</v>
      </c>
      <c r="G100" s="60">
        <f t="shared" si="27"/>
        <v>2.5800000000000001</v>
      </c>
      <c r="H100" s="60">
        <f t="shared" si="27"/>
        <v>6.8499999999999996</v>
      </c>
      <c r="I100" s="60">
        <f t="shared" si="27"/>
        <v>11.869999999999999</v>
      </c>
      <c r="J100" s="60">
        <f t="shared" si="27"/>
        <v>1.3799999999999999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11.539999999999999</v>
      </c>
      <c r="O100" s="60">
        <f t="shared" si="27"/>
        <v>16.949999999999999</v>
      </c>
      <c r="P100" s="60">
        <f t="shared" si="27"/>
        <v>5.7199999999999998</v>
      </c>
      <c r="Q100" s="60">
        <f t="shared" si="27"/>
        <v>12.9</v>
      </c>
      <c r="R100" s="60">
        <f t="shared" si="27"/>
        <v>8.1799999999999997</v>
      </c>
      <c r="S100" s="60">
        <f t="shared" si="27"/>
        <v>16.469999999999999</v>
      </c>
      <c r="T100" s="60">
        <f t="shared" si="27"/>
        <v>1.98</v>
      </c>
      <c r="U100" s="60">
        <f t="shared" si="27"/>
        <v>7.54</v>
      </c>
      <c r="V100" s="60">
        <f t="shared" si="27"/>
        <v>2.6899999999999999</v>
      </c>
      <c r="W100" s="60">
        <f t="shared" si="27"/>
        <v>3</v>
      </c>
      <c r="X100" s="60">
        <f t="shared" si="27"/>
        <v>10.789999999999999</v>
      </c>
      <c r="Y100" s="60">
        <f t="shared" si="27"/>
        <v>6.9199999999999999</v>
      </c>
      <c r="Z100" s="60">
        <f t="shared" si="27"/>
        <v>8.9299999999999997</v>
      </c>
      <c r="AA100" s="60">
        <f t="shared" si="27"/>
        <v>6.2300000000000004</v>
      </c>
      <c r="AB100" s="62">
        <f t="shared" si="27"/>
        <v>11.92</v>
      </c>
    </row>
    <row r="101" ht="16.5">
      <c r="A101" s="34"/>
      <c r="B101" s="53">
        <v>45319</v>
      </c>
      <c r="C101" s="58">
        <f>SUMIF(E101:AB101,"&gt;0")</f>
        <v>208.46000000000001</v>
      </c>
      <c r="D101" s="59">
        <f>SUMIF(E101:AB101,"&lt;0")</f>
        <v>0</v>
      </c>
      <c r="E101" s="60">
        <f t="shared" si="1"/>
        <v>2.3500000000000001</v>
      </c>
      <c r="F101" s="60">
        <f t="shared" ref="F101:AB101" si="28">F31+ABS(F66)</f>
        <v>4.3899999999999997</v>
      </c>
      <c r="G101" s="60">
        <f t="shared" si="28"/>
        <v>7.04</v>
      </c>
      <c r="H101" s="60">
        <f t="shared" si="28"/>
        <v>11.77</v>
      </c>
      <c r="I101" s="60">
        <f t="shared" si="28"/>
        <v>12.359999999999999</v>
      </c>
      <c r="J101" s="60">
        <f t="shared" si="28"/>
        <v>12.470000000000001</v>
      </c>
      <c r="K101" s="60">
        <f t="shared" si="28"/>
        <v>7.4500000000000002</v>
      </c>
      <c r="L101" s="60">
        <f t="shared" si="28"/>
        <v>11.449999999999999</v>
      </c>
      <c r="M101" s="60">
        <f t="shared" si="28"/>
        <v>17.260000000000002</v>
      </c>
      <c r="N101" s="60">
        <f t="shared" si="28"/>
        <v>9.5500000000000007</v>
      </c>
      <c r="O101" s="60">
        <f t="shared" si="28"/>
        <v>4</v>
      </c>
      <c r="P101" s="60">
        <f t="shared" si="28"/>
        <v>3.9399999999999999</v>
      </c>
      <c r="Q101" s="60">
        <f t="shared" si="28"/>
        <v>3.73</v>
      </c>
      <c r="R101" s="60">
        <f t="shared" si="28"/>
        <v>2.1600000000000001</v>
      </c>
      <c r="S101" s="60">
        <f t="shared" si="28"/>
        <v>2.9900000000000002</v>
      </c>
      <c r="T101" s="60">
        <f t="shared" si="28"/>
        <v>15.130000000000001</v>
      </c>
      <c r="U101" s="60">
        <f t="shared" si="28"/>
        <v>8.9900000000000002</v>
      </c>
      <c r="V101" s="60">
        <f t="shared" si="28"/>
        <v>20.379999999999999</v>
      </c>
      <c r="W101" s="60">
        <f t="shared" si="28"/>
        <v>8.5800000000000001</v>
      </c>
      <c r="X101" s="60">
        <f t="shared" si="28"/>
        <v>19.239999999999998</v>
      </c>
      <c r="Y101" s="60">
        <f t="shared" si="28"/>
        <v>12.039999999999999</v>
      </c>
      <c r="Z101" s="60">
        <f t="shared" si="28"/>
        <v>8.25</v>
      </c>
      <c r="AA101" s="60">
        <f t="shared" si="28"/>
        <v>2.6899999999999999</v>
      </c>
      <c r="AB101" s="62">
        <f t="shared" si="28"/>
        <v>0.25</v>
      </c>
    </row>
    <row r="102" ht="16.5">
      <c r="A102" s="34"/>
      <c r="B102" s="53">
        <v>45320</v>
      </c>
      <c r="C102" s="58">
        <f>SUMIF(E102:AB102,"&gt;0")</f>
        <v>268.71999999999997</v>
      </c>
      <c r="D102" s="59">
        <f>SUMIF(E102:AB102,"&lt;0")</f>
        <v>0</v>
      </c>
      <c r="E102" s="60">
        <f t="shared" si="1"/>
        <v>8.7799999999999994</v>
      </c>
      <c r="F102" s="60">
        <f t="shared" ref="F102:AB102" si="29">F32+ABS(F67)</f>
        <v>12.35</v>
      </c>
      <c r="G102" s="60">
        <f t="shared" si="29"/>
        <v>8.8300000000000001</v>
      </c>
      <c r="H102" s="60">
        <f t="shared" si="29"/>
        <v>1.05</v>
      </c>
      <c r="I102" s="60">
        <f t="shared" si="29"/>
        <v>12.07</v>
      </c>
      <c r="J102" s="60">
        <f t="shared" si="29"/>
        <v>9.5299999999999994</v>
      </c>
      <c r="K102" s="60">
        <f t="shared" si="29"/>
        <v>8.5199999999999996</v>
      </c>
      <c r="L102" s="60">
        <f t="shared" si="29"/>
        <v>7.3300000000000001</v>
      </c>
      <c r="M102" s="60">
        <f t="shared" si="29"/>
        <v>12.84</v>
      </c>
      <c r="N102" s="60">
        <f t="shared" si="29"/>
        <v>13.26</v>
      </c>
      <c r="O102" s="60">
        <f t="shared" si="29"/>
        <v>15.99</v>
      </c>
      <c r="P102" s="60">
        <f t="shared" si="29"/>
        <v>12.529999999999999</v>
      </c>
      <c r="Q102" s="60">
        <f t="shared" si="29"/>
        <v>12.720000000000001</v>
      </c>
      <c r="R102" s="60">
        <f t="shared" si="29"/>
        <v>12.1</v>
      </c>
      <c r="S102" s="60">
        <f t="shared" si="29"/>
        <v>16.48</v>
      </c>
      <c r="T102" s="60">
        <f t="shared" si="29"/>
        <v>9.9700000000000006</v>
      </c>
      <c r="U102" s="60">
        <f t="shared" si="29"/>
        <v>16.559999999999999</v>
      </c>
      <c r="V102" s="60">
        <f t="shared" si="29"/>
        <v>14.279999999999999</v>
      </c>
      <c r="W102" s="60">
        <f t="shared" si="29"/>
        <v>16.16</v>
      </c>
      <c r="X102" s="60">
        <f t="shared" si="29"/>
        <v>16.09</v>
      </c>
      <c r="Y102" s="60">
        <f t="shared" si="29"/>
        <v>10.6</v>
      </c>
      <c r="Z102" s="60">
        <f t="shared" si="29"/>
        <v>15.19</v>
      </c>
      <c r="AA102" s="60">
        <f t="shared" si="29"/>
        <v>1.21</v>
      </c>
      <c r="AB102" s="62">
        <f t="shared" si="29"/>
        <v>4.2800000000000002</v>
      </c>
    </row>
    <row r="103" ht="16.5">
      <c r="A103" s="34"/>
      <c r="B103" s="53">
        <v>45321</v>
      </c>
      <c r="C103" s="58">
        <f>SUMIF(E103:AB103,"&gt;0")</f>
        <v>277.88</v>
      </c>
      <c r="D103" s="59">
        <f>SUMIF(E103:AB103,"&lt;0")</f>
        <v>0</v>
      </c>
      <c r="E103" s="60">
        <f t="shared" si="1"/>
        <v>18.670000000000002</v>
      </c>
      <c r="F103" s="60">
        <f t="shared" ref="F103:AB103" si="30">F33+ABS(F68)</f>
        <v>14.24</v>
      </c>
      <c r="G103" s="60">
        <f t="shared" si="30"/>
        <v>11.35</v>
      </c>
      <c r="H103" s="60">
        <f t="shared" si="30"/>
        <v>0</v>
      </c>
      <c r="I103" s="60">
        <f t="shared" si="30"/>
        <v>0</v>
      </c>
      <c r="J103" s="60">
        <f t="shared" si="30"/>
        <v>2.8199999999999998</v>
      </c>
      <c r="K103" s="60">
        <f t="shared" si="30"/>
        <v>10.029999999999999</v>
      </c>
      <c r="L103" s="60">
        <f t="shared" si="30"/>
        <v>16.960000000000001</v>
      </c>
      <c r="M103" s="60">
        <f t="shared" si="30"/>
        <v>20.68</v>
      </c>
      <c r="N103" s="60">
        <f t="shared" si="30"/>
        <v>5.8799999999999999</v>
      </c>
      <c r="O103" s="60">
        <f t="shared" si="30"/>
        <v>16.219999999999999</v>
      </c>
      <c r="P103" s="60">
        <f t="shared" si="30"/>
        <v>16.890000000000001</v>
      </c>
      <c r="Q103" s="60">
        <f t="shared" si="30"/>
        <v>17.640000000000001</v>
      </c>
      <c r="R103" s="60">
        <f t="shared" si="30"/>
        <v>11.68</v>
      </c>
      <c r="S103" s="60">
        <f t="shared" si="30"/>
        <v>8.2300000000000004</v>
      </c>
      <c r="T103" s="60">
        <f t="shared" si="30"/>
        <v>3.3100000000000001</v>
      </c>
      <c r="U103" s="60">
        <f t="shared" si="30"/>
        <v>18.48</v>
      </c>
      <c r="V103" s="60">
        <f t="shared" si="30"/>
        <v>18.760000000000002</v>
      </c>
      <c r="W103" s="60">
        <f t="shared" si="30"/>
        <v>16</v>
      </c>
      <c r="X103" s="60">
        <f t="shared" si="30"/>
        <v>2.1600000000000001</v>
      </c>
      <c r="Y103" s="60">
        <f t="shared" si="30"/>
        <v>19.5</v>
      </c>
      <c r="Z103" s="60">
        <f t="shared" si="30"/>
        <v>16.199999999999999</v>
      </c>
      <c r="AA103" s="60">
        <f t="shared" si="30"/>
        <v>8.8800000000000008</v>
      </c>
      <c r="AB103" s="62">
        <f t="shared" si="30"/>
        <v>3.2999999999999998</v>
      </c>
    </row>
    <row r="104" ht="15.75">
      <c r="A104" s="34"/>
      <c r="B104" s="54">
        <v>45322</v>
      </c>
      <c r="C104" s="63">
        <f>SUMIF(E104:AB104,"&gt;0")</f>
        <v>86.969999999999999</v>
      </c>
      <c r="D104" s="64">
        <f>SUMIF(E104:AB104,"&lt;0")</f>
        <v>-119.47999999999999</v>
      </c>
      <c r="E104" s="65">
        <f>E34+E69</f>
        <v>-19.350000000000001</v>
      </c>
      <c r="F104" s="65">
        <f t="shared" ref="F104:AB104" si="31">F34+F69</f>
        <v>4.3499999999999996</v>
      </c>
      <c r="G104" s="65">
        <f t="shared" si="31"/>
        <v>1.5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8.3499999999999996</v>
      </c>
      <c r="L104" s="65">
        <f t="shared" si="31"/>
        <v>9.2599999999999998</v>
      </c>
      <c r="M104" s="65">
        <f t="shared" si="31"/>
        <v>-19.16</v>
      </c>
      <c r="N104" s="65">
        <f t="shared" si="31"/>
        <v>-9.9100000000000001</v>
      </c>
      <c r="O104" s="65">
        <f>O34+O69</f>
        <v>-1.8799999999999999</v>
      </c>
      <c r="P104" s="65">
        <f t="shared" si="31"/>
        <v>-12.81</v>
      </c>
      <c r="Q104" s="65">
        <f t="shared" si="31"/>
        <v>-13.92</v>
      </c>
      <c r="R104" s="65">
        <f t="shared" si="31"/>
        <v>-13.56</v>
      </c>
      <c r="S104" s="65">
        <f t="shared" si="31"/>
        <v>-13.02</v>
      </c>
      <c r="T104" s="65">
        <f t="shared" si="31"/>
        <v>3.7400000000000002</v>
      </c>
      <c r="U104" s="65">
        <f t="shared" si="31"/>
        <v>-3.96</v>
      </c>
      <c r="V104" s="65">
        <f t="shared" si="31"/>
        <v>5.7599999999999998</v>
      </c>
      <c r="W104" s="65">
        <f t="shared" si="31"/>
        <v>1.9099999999999999</v>
      </c>
      <c r="X104" s="65">
        <f t="shared" si="31"/>
        <v>6.1299999999999999</v>
      </c>
      <c r="Y104" s="65">
        <f t="shared" si="31"/>
        <v>19.280000000000001</v>
      </c>
      <c r="Z104" s="65">
        <f t="shared" si="31"/>
        <v>19.850000000000001</v>
      </c>
      <c r="AA104" s="65">
        <f t="shared" si="31"/>
        <v>6.8399999999999999</v>
      </c>
      <c r="AB104" s="66">
        <f t="shared" si="31"/>
        <v>-11.91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45292</v>
      </c>
      <c r="C4" s="48">
        <f>SUM(E4:AB4)</f>
        <v>279.16666666999998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28.699999999999999</v>
      </c>
      <c r="M4" s="51">
        <v>0</v>
      </c>
      <c r="N4" s="51">
        <v>88</v>
      </c>
      <c r="O4" s="51">
        <v>50</v>
      </c>
      <c r="P4" s="51">
        <v>49</v>
      </c>
      <c r="Q4" s="51">
        <v>39</v>
      </c>
      <c r="R4" s="51">
        <v>4.7999999999999998</v>
      </c>
      <c r="S4" s="51">
        <v>0</v>
      </c>
      <c r="T4" s="51">
        <v>19.666666670000001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45293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45294</v>
      </c>
      <c r="C6" s="48">
        <f>SUM(E6:AB6)</f>
        <v>329.85000000999997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40.316666669999996</v>
      </c>
      <c r="P6" s="51">
        <v>41</v>
      </c>
      <c r="Q6" s="51">
        <v>41</v>
      </c>
      <c r="R6" s="51">
        <v>64.799999999999997</v>
      </c>
      <c r="S6" s="51">
        <v>85.666666669999998</v>
      </c>
      <c r="T6" s="51">
        <v>57.066666669999996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45295</v>
      </c>
      <c r="C7" s="48">
        <f>SUM(E7:AB7)</f>
        <v>77.866666670000001</v>
      </c>
      <c r="D7" s="49"/>
      <c r="E7" s="50">
        <v>41</v>
      </c>
      <c r="F7" s="51">
        <v>20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16.866666670000001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45296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45297</v>
      </c>
      <c r="C9" s="48">
        <f>SUM(E9:AB9)</f>
        <v>509.21666665999999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14.35</v>
      </c>
      <c r="O9" s="51">
        <v>41</v>
      </c>
      <c r="P9" s="51">
        <v>83.5</v>
      </c>
      <c r="Q9" s="51">
        <v>106</v>
      </c>
      <c r="R9" s="51">
        <v>73.333333330000002</v>
      </c>
      <c r="S9" s="51">
        <v>52</v>
      </c>
      <c r="T9" s="51">
        <v>52</v>
      </c>
      <c r="U9" s="51">
        <v>10.15</v>
      </c>
      <c r="V9" s="51">
        <v>50</v>
      </c>
      <c r="W9" s="51">
        <v>26.883333329999999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45298</v>
      </c>
      <c r="C10" s="48">
        <f>SUM(E10:AB10)</f>
        <v>27.800000000000001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2.7999999999999998</v>
      </c>
      <c r="R10" s="51">
        <v>12</v>
      </c>
      <c r="S10" s="51">
        <v>13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45299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45300</v>
      </c>
      <c r="C12" s="48">
        <f>SUM(E12:AB12)</f>
        <v>452.13333333999998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18.449999999999999</v>
      </c>
      <c r="N12" s="51">
        <v>56</v>
      </c>
      <c r="O12" s="51">
        <v>39</v>
      </c>
      <c r="P12" s="51">
        <v>47</v>
      </c>
      <c r="Q12" s="51">
        <v>73.116666670000001</v>
      </c>
      <c r="R12" s="51">
        <v>62.133333329999999</v>
      </c>
      <c r="S12" s="51">
        <v>90</v>
      </c>
      <c r="T12" s="51">
        <v>59.766666669999999</v>
      </c>
      <c r="U12" s="51">
        <v>6.6666666699999997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45301</v>
      </c>
      <c r="C13" s="48">
        <f>SUM(E13:AB13)</f>
        <v>794.43333332999998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24.600000000000001</v>
      </c>
      <c r="M13" s="51">
        <v>76.583333330000002</v>
      </c>
      <c r="N13" s="51">
        <v>93.75</v>
      </c>
      <c r="O13" s="51">
        <v>141</v>
      </c>
      <c r="P13" s="51">
        <v>141</v>
      </c>
      <c r="Q13" s="51">
        <v>132</v>
      </c>
      <c r="R13" s="51">
        <v>81.5</v>
      </c>
      <c r="S13" s="51">
        <v>73</v>
      </c>
      <c r="T13" s="51">
        <v>31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45302</v>
      </c>
      <c r="C14" s="48">
        <f>SUM(E14:AB14)</f>
        <v>462.33333334000002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68.200000000000003</v>
      </c>
      <c r="O14" s="51">
        <v>103</v>
      </c>
      <c r="P14" s="51">
        <v>101</v>
      </c>
      <c r="Q14" s="51">
        <v>90</v>
      </c>
      <c r="R14" s="51">
        <v>41.366666670000001</v>
      </c>
      <c r="S14" s="51">
        <v>41</v>
      </c>
      <c r="T14" s="51">
        <v>17.766666669999999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45303</v>
      </c>
      <c r="C15" s="48">
        <f>SUM(E15:AB15)</f>
        <v>204.18333333999999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14.66666667</v>
      </c>
      <c r="M15" s="51">
        <v>22</v>
      </c>
      <c r="N15" s="51">
        <v>22</v>
      </c>
      <c r="O15" s="51">
        <v>5.8666666699999999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24.050000000000001</v>
      </c>
      <c r="X15" s="51">
        <v>58</v>
      </c>
      <c r="Y15" s="51">
        <v>35.600000000000001</v>
      </c>
      <c r="Z15" s="51">
        <v>22</v>
      </c>
      <c r="AA15" s="51">
        <v>0</v>
      </c>
      <c r="AB15" s="52">
        <v>0</v>
      </c>
    </row>
    <row r="16" ht="16.5">
      <c r="A16" s="34"/>
      <c r="B16" s="53">
        <v>45304</v>
      </c>
      <c r="C16" s="48">
        <f>SUM(E16:AB16)</f>
        <v>300.23333334</v>
      </c>
      <c r="D16" s="49"/>
      <c r="E16" s="50">
        <v>62</v>
      </c>
      <c r="F16" s="51">
        <v>37.816666669999996</v>
      </c>
      <c r="G16" s="51">
        <v>21</v>
      </c>
      <c r="H16" s="51">
        <v>33</v>
      </c>
      <c r="I16" s="51">
        <v>15</v>
      </c>
      <c r="J16" s="51">
        <v>43.666666669999998</v>
      </c>
      <c r="K16" s="51">
        <v>25</v>
      </c>
      <c r="L16" s="51">
        <v>0.13333333</v>
      </c>
      <c r="M16" s="51">
        <v>15</v>
      </c>
      <c r="N16" s="51">
        <v>9.1666666699999997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18.449999999999999</v>
      </c>
      <c r="Z16" s="51">
        <v>20</v>
      </c>
      <c r="AA16" s="51">
        <v>0</v>
      </c>
      <c r="AB16" s="52">
        <v>0</v>
      </c>
    </row>
    <row r="17" ht="16.5">
      <c r="A17" s="34"/>
      <c r="B17" s="53">
        <v>45305</v>
      </c>
      <c r="C17" s="48">
        <f>SUM(E17:AB17)</f>
        <v>330.26666666999995</v>
      </c>
      <c r="D17" s="49"/>
      <c r="E17" s="50">
        <v>16.350000000000001</v>
      </c>
      <c r="F17" s="51">
        <v>56.799999999999997</v>
      </c>
      <c r="G17" s="51">
        <v>14.35</v>
      </c>
      <c r="H17" s="51">
        <v>41</v>
      </c>
      <c r="I17" s="51">
        <v>53</v>
      </c>
      <c r="J17" s="51">
        <v>32</v>
      </c>
      <c r="K17" s="51">
        <v>21</v>
      </c>
      <c r="L17" s="51">
        <v>21</v>
      </c>
      <c r="M17" s="51">
        <v>13.65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0.61666666999999997</v>
      </c>
      <c r="W17" s="51">
        <v>20</v>
      </c>
      <c r="X17" s="51">
        <v>7.0166666700000002</v>
      </c>
      <c r="Y17" s="51">
        <v>0</v>
      </c>
      <c r="Z17" s="51">
        <v>0</v>
      </c>
      <c r="AA17" s="51">
        <v>0</v>
      </c>
      <c r="AB17" s="52">
        <v>33.483333330000001</v>
      </c>
    </row>
    <row r="18" ht="16.5">
      <c r="A18" s="34"/>
      <c r="B18" s="53">
        <v>45306</v>
      </c>
      <c r="C18" s="48">
        <f>SUM(E18:AB18)</f>
        <v>670.05000000000007</v>
      </c>
      <c r="D18" s="49"/>
      <c r="E18" s="50">
        <v>22</v>
      </c>
      <c r="F18" s="51">
        <v>50.666666669999998</v>
      </c>
      <c r="G18" s="51">
        <v>39.549999999999997</v>
      </c>
      <c r="H18" s="51">
        <v>12.5</v>
      </c>
      <c r="I18" s="51">
        <v>25</v>
      </c>
      <c r="J18" s="51">
        <v>25</v>
      </c>
      <c r="K18" s="51">
        <v>0</v>
      </c>
      <c r="L18" s="51">
        <v>64</v>
      </c>
      <c r="M18" s="51">
        <v>36.200000000000003</v>
      </c>
      <c r="N18" s="51">
        <v>81.099999999999994</v>
      </c>
      <c r="O18" s="51">
        <v>92.049999999999997</v>
      </c>
      <c r="P18" s="51">
        <v>51</v>
      </c>
      <c r="Q18" s="51">
        <v>13.866666670000001</v>
      </c>
      <c r="R18" s="51">
        <v>43.200000000000003</v>
      </c>
      <c r="S18" s="51">
        <v>65.383333329999999</v>
      </c>
      <c r="T18" s="51">
        <v>46</v>
      </c>
      <c r="U18" s="51">
        <v>2.53333333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45307</v>
      </c>
      <c r="C19" s="48">
        <f>SUM(E19:AB19)</f>
        <v>270.75</v>
      </c>
      <c r="D19" s="49"/>
      <c r="E19" s="50">
        <v>0</v>
      </c>
      <c r="F19" s="51">
        <v>6.1333333300000001</v>
      </c>
      <c r="G19" s="51">
        <v>0</v>
      </c>
      <c r="H19" s="51">
        <v>0</v>
      </c>
      <c r="I19" s="51">
        <v>0</v>
      </c>
      <c r="J19" s="51">
        <v>0</v>
      </c>
      <c r="K19" s="51">
        <v>4.4000000000000004</v>
      </c>
      <c r="L19" s="51">
        <v>0</v>
      </c>
      <c r="M19" s="51">
        <v>0</v>
      </c>
      <c r="N19" s="51">
        <v>119.95</v>
      </c>
      <c r="O19" s="51">
        <v>40.616666670000001</v>
      </c>
      <c r="P19" s="51">
        <v>0</v>
      </c>
      <c r="Q19" s="51">
        <v>0</v>
      </c>
      <c r="R19" s="51">
        <v>13.33333333</v>
      </c>
      <c r="S19" s="51">
        <v>22</v>
      </c>
      <c r="T19" s="51">
        <v>0</v>
      </c>
      <c r="U19" s="51">
        <v>0</v>
      </c>
      <c r="V19" s="51">
        <v>0</v>
      </c>
      <c r="W19" s="51">
        <v>0</v>
      </c>
      <c r="X19" s="51">
        <v>0.65000000000000002</v>
      </c>
      <c r="Y19" s="51">
        <v>1</v>
      </c>
      <c r="Z19" s="51">
        <v>30.866666670000001</v>
      </c>
      <c r="AA19" s="51">
        <v>22</v>
      </c>
      <c r="AB19" s="52">
        <v>9.8000000000000007</v>
      </c>
    </row>
    <row r="20" ht="16.5">
      <c r="A20" s="34"/>
      <c r="B20" s="53">
        <v>45308</v>
      </c>
      <c r="C20" s="48">
        <f>SUM(E20:AB20)</f>
        <v>34.25</v>
      </c>
      <c r="D20" s="49"/>
      <c r="E20" s="50">
        <v>16.283333330000001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17.966666669999999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45309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45310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45311</v>
      </c>
      <c r="C23" s="48">
        <f>SUM(E23:AB23)</f>
        <v>82.75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17.083333329999999</v>
      </c>
      <c r="P23" s="51">
        <v>26</v>
      </c>
      <c r="Q23" s="51">
        <v>26</v>
      </c>
      <c r="R23" s="51">
        <v>13.66666667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45312</v>
      </c>
      <c r="C24" s="48">
        <f>SUM(E24:AB24)</f>
        <v>122.71666667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8.1999999999999993</v>
      </c>
      <c r="O24" s="51">
        <v>41</v>
      </c>
      <c r="P24" s="51">
        <v>11.616666670000001</v>
      </c>
      <c r="Q24" s="51">
        <v>31.43333333</v>
      </c>
      <c r="R24" s="51">
        <v>0</v>
      </c>
      <c r="S24" s="51">
        <v>0</v>
      </c>
      <c r="T24" s="51">
        <v>0</v>
      </c>
      <c r="U24" s="51">
        <v>9.9666666700000004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20.5</v>
      </c>
    </row>
    <row r="25" ht="16.5">
      <c r="A25" s="34"/>
      <c r="B25" s="53">
        <v>45313</v>
      </c>
      <c r="C25" s="48">
        <f>SUM(E25:AB25)</f>
        <v>733.63333333000003</v>
      </c>
      <c r="D25" s="49"/>
      <c r="E25" s="50">
        <v>0</v>
      </c>
      <c r="F25" s="51">
        <v>11.366666670000001</v>
      </c>
      <c r="G25" s="51">
        <v>0</v>
      </c>
      <c r="H25" s="51">
        <v>0</v>
      </c>
      <c r="I25" s="51">
        <v>21.866666670000001</v>
      </c>
      <c r="J25" s="51">
        <v>39.75</v>
      </c>
      <c r="K25" s="51">
        <v>9.3000000000000007</v>
      </c>
      <c r="L25" s="51">
        <v>35.333333330000002</v>
      </c>
      <c r="M25" s="51">
        <v>20</v>
      </c>
      <c r="N25" s="51">
        <v>41</v>
      </c>
      <c r="O25" s="51">
        <v>60</v>
      </c>
      <c r="P25" s="51">
        <v>80</v>
      </c>
      <c r="Q25" s="51">
        <v>79</v>
      </c>
      <c r="R25" s="51">
        <v>37.033333329999998</v>
      </c>
      <c r="S25" s="51">
        <v>0</v>
      </c>
      <c r="T25" s="51">
        <v>0</v>
      </c>
      <c r="U25" s="51">
        <v>0</v>
      </c>
      <c r="V25" s="51">
        <v>0</v>
      </c>
      <c r="W25" s="51">
        <v>18.5</v>
      </c>
      <c r="X25" s="51">
        <v>39</v>
      </c>
      <c r="Y25" s="51">
        <v>74</v>
      </c>
      <c r="Z25" s="51">
        <v>74</v>
      </c>
      <c r="AA25" s="51">
        <v>36.450000000000003</v>
      </c>
      <c r="AB25" s="52">
        <v>57.033333329999998</v>
      </c>
    </row>
    <row r="26" ht="16.5">
      <c r="A26" s="34"/>
      <c r="B26" s="53">
        <v>45314</v>
      </c>
      <c r="C26" s="48">
        <f>SUM(E26:AB26)</f>
        <v>614.21666665999999</v>
      </c>
      <c r="D26" s="49"/>
      <c r="E26" s="50">
        <v>19.333333329999999</v>
      </c>
      <c r="F26" s="51">
        <v>9.5333333299999996</v>
      </c>
      <c r="G26" s="51">
        <v>41</v>
      </c>
      <c r="H26" s="51">
        <v>41</v>
      </c>
      <c r="I26" s="51">
        <v>41</v>
      </c>
      <c r="J26" s="51">
        <v>44.216666670000002</v>
      </c>
      <c r="K26" s="51">
        <v>63.133333329999999</v>
      </c>
      <c r="L26" s="51">
        <v>73</v>
      </c>
      <c r="M26" s="51">
        <v>41</v>
      </c>
      <c r="N26" s="51">
        <v>66</v>
      </c>
      <c r="O26" s="51">
        <v>66</v>
      </c>
      <c r="P26" s="51">
        <v>52.666666669999998</v>
      </c>
      <c r="Q26" s="51">
        <v>41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15.33333333</v>
      </c>
      <c r="Z26" s="51">
        <v>0</v>
      </c>
      <c r="AA26" s="51">
        <v>0</v>
      </c>
      <c r="AB26" s="52">
        <v>0</v>
      </c>
    </row>
    <row r="27" ht="16.5">
      <c r="A27" s="34"/>
      <c r="B27" s="53">
        <v>45315</v>
      </c>
      <c r="C27" s="48">
        <f>SUM(E27:AB27)</f>
        <v>33.666666669999998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33.666666669999998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45316</v>
      </c>
      <c r="C28" s="48">
        <f>SUM(E28:AB28)</f>
        <v>328.05000000000001</v>
      </c>
      <c r="D28" s="49"/>
      <c r="E28" s="50">
        <v>20</v>
      </c>
      <c r="F28" s="51">
        <v>18.699999999999999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50.183333330000004</v>
      </c>
      <c r="P28" s="51">
        <v>60</v>
      </c>
      <c r="Q28" s="51">
        <v>60</v>
      </c>
      <c r="R28" s="51">
        <v>60</v>
      </c>
      <c r="S28" s="51">
        <v>47.966666670000002</v>
      </c>
      <c r="T28" s="51">
        <v>11.199999999999999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45317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45318</v>
      </c>
      <c r="C30" s="48">
        <f>SUM(E30:AB30)</f>
        <v>112.30000000000001</v>
      </c>
      <c r="D30" s="49"/>
      <c r="E30" s="50">
        <v>17.766666669999999</v>
      </c>
      <c r="F30" s="51">
        <v>42.833333330000002</v>
      </c>
      <c r="G30" s="51">
        <v>0</v>
      </c>
      <c r="H30" s="51">
        <v>10.93333333</v>
      </c>
      <c r="I30" s="51">
        <v>0</v>
      </c>
      <c r="J30" s="51">
        <v>0</v>
      </c>
      <c r="K30" s="51">
        <v>0</v>
      </c>
      <c r="L30" s="51">
        <v>0</v>
      </c>
      <c r="M30" s="51">
        <v>17.766666669999999</v>
      </c>
      <c r="N30" s="51">
        <v>23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45319</v>
      </c>
      <c r="C31" s="48">
        <f>SUM(E31:AB31)</f>
        <v>345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20.5</v>
      </c>
      <c r="P31" s="51">
        <v>57.666666669999998</v>
      </c>
      <c r="Q31" s="51">
        <v>81</v>
      </c>
      <c r="R31" s="51">
        <v>81</v>
      </c>
      <c r="S31" s="51">
        <v>81</v>
      </c>
      <c r="T31" s="51">
        <v>23.833333329999999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45320</v>
      </c>
      <c r="C32" s="48">
        <f>SUM(E32:AB32)</f>
        <v>409.25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34</v>
      </c>
      <c r="P32" s="51">
        <v>60</v>
      </c>
      <c r="Q32" s="51">
        <v>60</v>
      </c>
      <c r="R32" s="51">
        <v>60</v>
      </c>
      <c r="S32" s="51">
        <v>70.650000000000006</v>
      </c>
      <c r="T32" s="51">
        <v>70</v>
      </c>
      <c r="U32" s="51">
        <v>54.600000000000001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45321</v>
      </c>
      <c r="C33" s="48">
        <f>SUM(E33:AB33)</f>
        <v>154.36666665999999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2.5</v>
      </c>
      <c r="J33" s="51">
        <v>15</v>
      </c>
      <c r="K33" s="51">
        <v>20.333333329999999</v>
      </c>
      <c r="L33" s="51">
        <v>31.399999999999999</v>
      </c>
      <c r="M33" s="51">
        <v>17.899999999999999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8.3333333300000003</v>
      </c>
      <c r="W33" s="51">
        <v>20</v>
      </c>
      <c r="X33" s="51">
        <v>20</v>
      </c>
      <c r="Y33" s="51">
        <v>0</v>
      </c>
      <c r="Z33" s="51">
        <v>0</v>
      </c>
      <c r="AA33" s="51">
        <v>2.3999999999999999</v>
      </c>
      <c r="AB33" s="52">
        <v>16.5</v>
      </c>
    </row>
    <row r="34" ht="15.75">
      <c r="A34" s="34"/>
      <c r="B34" s="54">
        <v>45322</v>
      </c>
      <c r="C34" s="55">
        <f>SUM(E34:AB34)</f>
        <v>348.31666666000001</v>
      </c>
      <c r="D34" s="56"/>
      <c r="E34" s="50">
        <v>30.333333329999999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33.483333330000001</v>
      </c>
      <c r="M34" s="51">
        <v>20.5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39</v>
      </c>
      <c r="X34" s="51">
        <v>39</v>
      </c>
      <c r="Y34" s="51">
        <v>41</v>
      </c>
      <c r="Z34" s="51">
        <v>19</v>
      </c>
      <c r="AA34" s="51">
        <v>46</v>
      </c>
      <c r="AB34" s="52">
        <v>80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45292</v>
      </c>
      <c r="C39" s="48">
        <f>SUM(E39:AB39)</f>
        <v>-302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-23.333333329999999</v>
      </c>
      <c r="U39" s="51">
        <v>-40</v>
      </c>
      <c r="V39" s="51">
        <v>-40</v>
      </c>
      <c r="W39" s="51">
        <v>-40</v>
      </c>
      <c r="X39" s="51">
        <v>-40</v>
      </c>
      <c r="Y39" s="51">
        <v>-40</v>
      </c>
      <c r="Z39" s="51">
        <v>-50</v>
      </c>
      <c r="AA39" s="51">
        <v>-28.666666670000001</v>
      </c>
      <c r="AB39" s="52">
        <v>0</v>
      </c>
    </row>
    <row r="40" ht="16.5">
      <c r="A40" s="34"/>
      <c r="B40" s="53">
        <v>45293</v>
      </c>
      <c r="C40" s="48">
        <f>SUM(E40:AB40)</f>
        <v>-765.53333334000001</v>
      </c>
      <c r="D40" s="49"/>
      <c r="E40" s="50">
        <v>0</v>
      </c>
      <c r="F40" s="51">
        <v>-31.333333329999999</v>
      </c>
      <c r="G40" s="51">
        <v>-31</v>
      </c>
      <c r="H40" s="51">
        <v>-30</v>
      </c>
      <c r="I40" s="51">
        <v>-40</v>
      </c>
      <c r="J40" s="51">
        <v>-40</v>
      </c>
      <c r="K40" s="51">
        <v>-40</v>
      </c>
      <c r="L40" s="51">
        <v>-40</v>
      </c>
      <c r="M40" s="51">
        <v>-40</v>
      </c>
      <c r="N40" s="51">
        <v>-10</v>
      </c>
      <c r="O40" s="51">
        <v>0</v>
      </c>
      <c r="P40" s="51">
        <v>0</v>
      </c>
      <c r="Q40" s="51">
        <v>0</v>
      </c>
      <c r="R40" s="51">
        <v>0</v>
      </c>
      <c r="S40" s="51">
        <v>-21.916666670000001</v>
      </c>
      <c r="T40" s="51">
        <v>-80</v>
      </c>
      <c r="U40" s="51">
        <v>-81.616666670000001</v>
      </c>
      <c r="V40" s="51">
        <v>-59</v>
      </c>
      <c r="W40" s="51">
        <v>-59</v>
      </c>
      <c r="X40" s="51">
        <v>-55</v>
      </c>
      <c r="Y40" s="51">
        <v>-40</v>
      </c>
      <c r="Z40" s="51">
        <v>-40</v>
      </c>
      <c r="AA40" s="51">
        <v>-26.666666670000001</v>
      </c>
      <c r="AB40" s="52">
        <v>0</v>
      </c>
    </row>
    <row r="41" ht="16.5">
      <c r="A41" s="34"/>
      <c r="B41" s="53">
        <v>45294</v>
      </c>
      <c r="C41" s="48">
        <f>SUM(E41:AB41)</f>
        <v>-630.46666665999987</v>
      </c>
      <c r="D41" s="49"/>
      <c r="E41" s="50">
        <v>-27.300000000000001</v>
      </c>
      <c r="F41" s="51">
        <v>-40</v>
      </c>
      <c r="G41" s="51">
        <v>-40</v>
      </c>
      <c r="H41" s="51">
        <v>-25</v>
      </c>
      <c r="I41" s="51">
        <v>-40</v>
      </c>
      <c r="J41" s="51">
        <v>-40</v>
      </c>
      <c r="K41" s="51">
        <v>-91</v>
      </c>
      <c r="L41" s="51">
        <v>-91</v>
      </c>
      <c r="M41" s="51">
        <v>-91</v>
      </c>
      <c r="N41" s="51">
        <v>-28.5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-19.333333329999999</v>
      </c>
      <c r="V41" s="51">
        <v>-10</v>
      </c>
      <c r="W41" s="51">
        <v>-22</v>
      </c>
      <c r="X41" s="51">
        <v>0</v>
      </c>
      <c r="Y41" s="51">
        <v>-25.333333329999999</v>
      </c>
      <c r="Z41" s="51">
        <v>-40</v>
      </c>
      <c r="AA41" s="51">
        <v>0</v>
      </c>
      <c r="AB41" s="52">
        <v>0</v>
      </c>
    </row>
    <row r="42" ht="16.5">
      <c r="A42" s="34"/>
      <c r="B42" s="53">
        <v>45295</v>
      </c>
      <c r="C42" s="48">
        <f>SUM(E42:AB42)</f>
        <v>-464.33333333000002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-24.666666670000001</v>
      </c>
      <c r="M42" s="51">
        <v>-40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-22.333333329999999</v>
      </c>
      <c r="V42" s="51">
        <v>-79</v>
      </c>
      <c r="W42" s="51">
        <v>-79</v>
      </c>
      <c r="X42" s="51">
        <v>-60</v>
      </c>
      <c r="Y42" s="51">
        <v>-60</v>
      </c>
      <c r="Z42" s="51">
        <v>-60</v>
      </c>
      <c r="AA42" s="51">
        <v>-26</v>
      </c>
      <c r="AB42" s="52">
        <v>-13.33333333</v>
      </c>
    </row>
    <row r="43" ht="16.5">
      <c r="A43" s="34"/>
      <c r="B43" s="53">
        <v>45296</v>
      </c>
      <c r="C43" s="48">
        <f>SUM(E43:AB43)</f>
        <v>-1287.2333333199999</v>
      </c>
      <c r="D43" s="49"/>
      <c r="E43" s="50">
        <v>-40</v>
      </c>
      <c r="F43" s="51">
        <v>-53.433333330000004</v>
      </c>
      <c r="G43" s="51">
        <v>-48.799999999999997</v>
      </c>
      <c r="H43" s="51">
        <v>-40</v>
      </c>
      <c r="I43" s="51">
        <v>-40</v>
      </c>
      <c r="J43" s="51">
        <v>-40</v>
      </c>
      <c r="K43" s="51">
        <v>-40</v>
      </c>
      <c r="L43" s="51">
        <v>-40</v>
      </c>
      <c r="M43" s="51">
        <v>-43.333333330000002</v>
      </c>
      <c r="N43" s="51">
        <v>-80</v>
      </c>
      <c r="O43" s="51">
        <v>-80</v>
      </c>
      <c r="P43" s="51">
        <v>-80</v>
      </c>
      <c r="Q43" s="51">
        <v>-60</v>
      </c>
      <c r="R43" s="51">
        <v>-63.333333330000002</v>
      </c>
      <c r="S43" s="51">
        <v>0</v>
      </c>
      <c r="T43" s="51">
        <v>-71</v>
      </c>
      <c r="U43" s="51">
        <v>-79</v>
      </c>
      <c r="V43" s="51">
        <v>-79</v>
      </c>
      <c r="W43" s="51">
        <v>-79</v>
      </c>
      <c r="X43" s="51">
        <v>-70.333333330000002</v>
      </c>
      <c r="Y43" s="51">
        <v>-40</v>
      </c>
      <c r="Z43" s="51">
        <v>-40</v>
      </c>
      <c r="AA43" s="51">
        <v>-40</v>
      </c>
      <c r="AB43" s="52">
        <v>-40</v>
      </c>
    </row>
    <row r="44" ht="16.5">
      <c r="A44" s="34"/>
      <c r="B44" s="53">
        <v>45297</v>
      </c>
      <c r="C44" s="48">
        <f>SUM(E44:AB44)</f>
        <v>-210.91666666999998</v>
      </c>
      <c r="D44" s="49"/>
      <c r="E44" s="50">
        <v>-18</v>
      </c>
      <c r="F44" s="51">
        <v>0</v>
      </c>
      <c r="G44" s="51">
        <v>0</v>
      </c>
      <c r="H44" s="51">
        <v>0</v>
      </c>
      <c r="I44" s="51">
        <v>-16.916666670000001</v>
      </c>
      <c r="J44" s="51">
        <v>-27.333333329999999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-28.666666670000001</v>
      </c>
      <c r="Z44" s="51">
        <v>-40</v>
      </c>
      <c r="AA44" s="51">
        <v>-40</v>
      </c>
      <c r="AB44" s="52">
        <v>-40</v>
      </c>
    </row>
    <row r="45" ht="16.5">
      <c r="A45" s="34"/>
      <c r="B45" s="53">
        <v>45298</v>
      </c>
      <c r="C45" s="48">
        <f>SUM(E45:AB45)</f>
        <v>-462.89999999999998</v>
      </c>
      <c r="D45" s="49"/>
      <c r="E45" s="50">
        <v>-40</v>
      </c>
      <c r="F45" s="51">
        <v>-26.25</v>
      </c>
      <c r="G45" s="51">
        <v>0</v>
      </c>
      <c r="H45" s="51">
        <v>0</v>
      </c>
      <c r="I45" s="51">
        <v>0</v>
      </c>
      <c r="J45" s="51">
        <v>-19.333333329999999</v>
      </c>
      <c r="K45" s="51">
        <v>-40</v>
      </c>
      <c r="L45" s="51">
        <v>-40</v>
      </c>
      <c r="M45" s="51">
        <v>-40</v>
      </c>
      <c r="N45" s="51">
        <v>-54.649999999999999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-22.666666670000001</v>
      </c>
      <c r="X45" s="51">
        <v>-40</v>
      </c>
      <c r="Y45" s="51">
        <v>-40</v>
      </c>
      <c r="Z45" s="51">
        <v>-40</v>
      </c>
      <c r="AA45" s="51">
        <v>-40</v>
      </c>
      <c r="AB45" s="52">
        <v>-20</v>
      </c>
    </row>
    <row r="46" ht="16.5">
      <c r="A46" s="34"/>
      <c r="B46" s="53">
        <v>45299</v>
      </c>
      <c r="C46" s="48">
        <f>SUM(E46:AB46)</f>
        <v>-555.79999999000006</v>
      </c>
      <c r="D46" s="49"/>
      <c r="E46" s="50">
        <v>-11.33333333</v>
      </c>
      <c r="F46" s="51">
        <v>-9.3333333300000003</v>
      </c>
      <c r="G46" s="51">
        <v>0</v>
      </c>
      <c r="H46" s="51">
        <v>0</v>
      </c>
      <c r="I46" s="51">
        <v>0</v>
      </c>
      <c r="J46" s="51">
        <v>0</v>
      </c>
      <c r="K46" s="51">
        <v>-15.33333333</v>
      </c>
      <c r="L46" s="51">
        <v>-1</v>
      </c>
      <c r="M46" s="51">
        <v>-0.78333333000000005</v>
      </c>
      <c r="N46" s="51">
        <v>-49</v>
      </c>
      <c r="O46" s="51">
        <v>-41</v>
      </c>
      <c r="P46" s="51">
        <v>-38.666666669999998</v>
      </c>
      <c r="Q46" s="51">
        <v>0</v>
      </c>
      <c r="R46" s="51">
        <v>-28.033333330000001</v>
      </c>
      <c r="S46" s="51">
        <v>0</v>
      </c>
      <c r="T46" s="51">
        <v>0</v>
      </c>
      <c r="U46" s="51">
        <v>-17.050000000000001</v>
      </c>
      <c r="V46" s="51">
        <v>-43</v>
      </c>
      <c r="W46" s="51">
        <v>-49</v>
      </c>
      <c r="X46" s="51">
        <v>-48</v>
      </c>
      <c r="Y46" s="51">
        <v>-38</v>
      </c>
      <c r="Z46" s="51">
        <v>-56</v>
      </c>
      <c r="AA46" s="51">
        <v>-70.266666670000006</v>
      </c>
      <c r="AB46" s="52">
        <v>-40</v>
      </c>
    </row>
    <row r="47" ht="16.5">
      <c r="A47" s="34"/>
      <c r="B47" s="53">
        <v>45300</v>
      </c>
      <c r="C47" s="48">
        <f>SUM(E47:AB47)</f>
        <v>-238.33333333000002</v>
      </c>
      <c r="D47" s="49"/>
      <c r="E47" s="50">
        <v>-10</v>
      </c>
      <c r="F47" s="51">
        <v>-40</v>
      </c>
      <c r="G47" s="51">
        <v>-40</v>
      </c>
      <c r="H47" s="51">
        <v>0</v>
      </c>
      <c r="I47" s="51">
        <v>-31.333333329999999</v>
      </c>
      <c r="J47" s="51">
        <v>-40</v>
      </c>
      <c r="K47" s="51">
        <v>-35</v>
      </c>
      <c r="L47" s="51">
        <v>-20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-8.6666666699999997</v>
      </c>
      <c r="X47" s="51">
        <v>-13.33333333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45301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45302</v>
      </c>
      <c r="C49" s="48">
        <f>SUM(E49:AB49)</f>
        <v>-214.83333333000002</v>
      </c>
      <c r="D49" s="49"/>
      <c r="E49" s="50">
        <v>0</v>
      </c>
      <c r="F49" s="51">
        <v>-14</v>
      </c>
      <c r="G49" s="51">
        <v>-40</v>
      </c>
      <c r="H49" s="51">
        <v>-40</v>
      </c>
      <c r="I49" s="51">
        <v>-40</v>
      </c>
      <c r="J49" s="51">
        <v>-40</v>
      </c>
      <c r="K49" s="51">
        <v>-40.833333330000002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45303</v>
      </c>
      <c r="C50" s="48">
        <f>SUM(E50:AB50)</f>
        <v>-352.73333332999999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-22.550000000000001</v>
      </c>
      <c r="P50" s="51">
        <v>-40</v>
      </c>
      <c r="Q50" s="51">
        <v>-69</v>
      </c>
      <c r="R50" s="51">
        <v>-70</v>
      </c>
      <c r="S50" s="51">
        <v>-70</v>
      </c>
      <c r="T50" s="51">
        <v>-52</v>
      </c>
      <c r="U50" s="51">
        <v>-29.18333333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45304</v>
      </c>
      <c r="C51" s="48">
        <f>SUM(E51:AB51)</f>
        <v>-309.10000000000002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-29.333333329999999</v>
      </c>
      <c r="P51" s="51">
        <v>-40</v>
      </c>
      <c r="Q51" s="51">
        <v>-40</v>
      </c>
      <c r="R51" s="51">
        <v>-40</v>
      </c>
      <c r="S51" s="51">
        <v>-80</v>
      </c>
      <c r="T51" s="51">
        <v>-59</v>
      </c>
      <c r="U51" s="51">
        <v>-20.766666669999999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45305</v>
      </c>
      <c r="C52" s="48">
        <f>SUM(E52:AB52)</f>
        <v>-378.66666666999998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-24</v>
      </c>
      <c r="O52" s="51">
        <v>-40</v>
      </c>
      <c r="P52" s="51">
        <v>-40</v>
      </c>
      <c r="Q52" s="51">
        <v>-40</v>
      </c>
      <c r="R52" s="51">
        <v>-80</v>
      </c>
      <c r="S52" s="51">
        <v>-80</v>
      </c>
      <c r="T52" s="51">
        <v>-40</v>
      </c>
      <c r="U52" s="51">
        <v>-34.666666669999998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45306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45307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45308</v>
      </c>
      <c r="C55" s="48">
        <f>SUM(E55:AB55)</f>
        <v>-349.68333332999998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-4.6666666699999997</v>
      </c>
      <c r="O55" s="51">
        <v>-40</v>
      </c>
      <c r="P55" s="51">
        <v>-72</v>
      </c>
      <c r="Q55" s="51">
        <v>-41</v>
      </c>
      <c r="R55" s="51">
        <v>-14.35</v>
      </c>
      <c r="S55" s="51">
        <v>0</v>
      </c>
      <c r="T55" s="51">
        <v>0</v>
      </c>
      <c r="U55" s="51">
        <v>-9.3333333300000003</v>
      </c>
      <c r="V55" s="51">
        <v>-39</v>
      </c>
      <c r="W55" s="51">
        <v>-39</v>
      </c>
      <c r="X55" s="51">
        <v>-39</v>
      </c>
      <c r="Y55" s="51">
        <v>0</v>
      </c>
      <c r="Z55" s="51">
        <v>0</v>
      </c>
      <c r="AA55" s="51">
        <v>-31.333333329999999</v>
      </c>
      <c r="AB55" s="52">
        <v>-20</v>
      </c>
    </row>
    <row r="56" ht="16.5">
      <c r="A56" s="34"/>
      <c r="B56" s="53">
        <v>45309</v>
      </c>
      <c r="C56" s="48">
        <f>SUM(E56:AB56)</f>
        <v>-1347</v>
      </c>
      <c r="D56" s="49"/>
      <c r="E56" s="50">
        <v>-40</v>
      </c>
      <c r="F56" s="51">
        <v>-40</v>
      </c>
      <c r="G56" s="51">
        <v>-40</v>
      </c>
      <c r="H56" s="51">
        <v>-40</v>
      </c>
      <c r="I56" s="51">
        <v>-40</v>
      </c>
      <c r="J56" s="51">
        <v>-40</v>
      </c>
      <c r="K56" s="51">
        <v>-60</v>
      </c>
      <c r="L56" s="51">
        <v>-41</v>
      </c>
      <c r="M56" s="51">
        <v>-57</v>
      </c>
      <c r="N56" s="51">
        <v>-57</v>
      </c>
      <c r="O56" s="51">
        <v>-41</v>
      </c>
      <c r="P56" s="51">
        <v>-74</v>
      </c>
      <c r="Q56" s="51">
        <v>-60</v>
      </c>
      <c r="R56" s="51">
        <v>-70</v>
      </c>
      <c r="S56" s="51">
        <v>-50.666666669999998</v>
      </c>
      <c r="T56" s="51">
        <v>-70</v>
      </c>
      <c r="U56" s="51">
        <v>-78</v>
      </c>
      <c r="V56" s="51">
        <v>-49</v>
      </c>
      <c r="W56" s="51">
        <v>-49</v>
      </c>
      <c r="X56" s="51">
        <v>-49</v>
      </c>
      <c r="Y56" s="51">
        <v>-88</v>
      </c>
      <c r="Z56" s="51">
        <v>-53.333333330000002</v>
      </c>
      <c r="AA56" s="51">
        <v>-80</v>
      </c>
      <c r="AB56" s="52">
        <v>-80</v>
      </c>
    </row>
    <row r="57" ht="16.5">
      <c r="A57" s="34"/>
      <c r="B57" s="53">
        <v>45310</v>
      </c>
      <c r="C57" s="48">
        <f>SUM(E57:AB57)</f>
        <v>-1487.4333333300001</v>
      </c>
      <c r="D57" s="49"/>
      <c r="E57" s="50">
        <v>-40</v>
      </c>
      <c r="F57" s="51">
        <v>-40</v>
      </c>
      <c r="G57" s="51">
        <v>-40</v>
      </c>
      <c r="H57" s="51">
        <v>-54.183333330000004</v>
      </c>
      <c r="I57" s="51">
        <v>-63</v>
      </c>
      <c r="J57" s="51">
        <v>-63</v>
      </c>
      <c r="K57" s="51">
        <v>-61</v>
      </c>
      <c r="L57" s="51">
        <v>-55</v>
      </c>
      <c r="M57" s="51">
        <v>-55</v>
      </c>
      <c r="N57" s="51">
        <v>-55</v>
      </c>
      <c r="O57" s="51">
        <v>-40</v>
      </c>
      <c r="P57" s="51">
        <v>-40</v>
      </c>
      <c r="Q57" s="51">
        <v>-40</v>
      </c>
      <c r="R57" s="51">
        <v>-57.25</v>
      </c>
      <c r="S57" s="51">
        <v>-76</v>
      </c>
      <c r="T57" s="51">
        <v>-79</v>
      </c>
      <c r="U57" s="51">
        <v>-68</v>
      </c>
      <c r="V57" s="51">
        <v>-80</v>
      </c>
      <c r="W57" s="51">
        <v>-80</v>
      </c>
      <c r="X57" s="51">
        <v>-80</v>
      </c>
      <c r="Y57" s="51">
        <v>-80</v>
      </c>
      <c r="Z57" s="51">
        <v>-83</v>
      </c>
      <c r="AA57" s="51">
        <v>-79</v>
      </c>
      <c r="AB57" s="52">
        <v>-79</v>
      </c>
    </row>
    <row r="58" ht="16.5">
      <c r="A58" s="34"/>
      <c r="B58" s="53">
        <v>45311</v>
      </c>
      <c r="C58" s="48">
        <f>SUM(E58:AB58)</f>
        <v>-511.56666666000007</v>
      </c>
      <c r="D58" s="49"/>
      <c r="E58" s="50">
        <v>-52</v>
      </c>
      <c r="F58" s="51">
        <v>-40</v>
      </c>
      <c r="G58" s="51">
        <v>-43.299999999999997</v>
      </c>
      <c r="H58" s="51">
        <v>-77.400000000000006</v>
      </c>
      <c r="I58" s="51">
        <v>-81</v>
      </c>
      <c r="J58" s="51">
        <v>-75.200000000000003</v>
      </c>
      <c r="K58" s="51">
        <v>-29.333333329999999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-28</v>
      </c>
      <c r="Z58" s="51">
        <v>-5.3333333300000003</v>
      </c>
      <c r="AA58" s="51">
        <v>-40</v>
      </c>
      <c r="AB58" s="52">
        <v>-40</v>
      </c>
    </row>
    <row r="59" ht="16.5">
      <c r="A59" s="34"/>
      <c r="B59" s="53">
        <v>45312</v>
      </c>
      <c r="C59" s="48">
        <f>SUM(E59:AB59)</f>
        <v>-116.00000000999999</v>
      </c>
      <c r="D59" s="49"/>
      <c r="E59" s="50">
        <v>-28.666666670000001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-24.666666670000001</v>
      </c>
      <c r="T59" s="51">
        <v>-40</v>
      </c>
      <c r="U59" s="51">
        <v>-22.666666670000001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45313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45314</v>
      </c>
      <c r="C61" s="48">
        <f>SUM(E61:AB61)</f>
        <v>0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45315</v>
      </c>
      <c r="C62" s="48">
        <f>SUM(E62:AB62)</f>
        <v>-578.29999999999995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-25.966666669999999</v>
      </c>
      <c r="N62" s="51">
        <v>-41</v>
      </c>
      <c r="O62" s="51">
        <v>-34.333333330000002</v>
      </c>
      <c r="P62" s="51">
        <v>-70</v>
      </c>
      <c r="Q62" s="51">
        <v>-80</v>
      </c>
      <c r="R62" s="51">
        <v>-60</v>
      </c>
      <c r="S62" s="51">
        <v>-21</v>
      </c>
      <c r="T62" s="51">
        <v>-41</v>
      </c>
      <c r="U62" s="51">
        <v>-47</v>
      </c>
      <c r="V62" s="51">
        <v>-47</v>
      </c>
      <c r="W62" s="51">
        <v>-47</v>
      </c>
      <c r="X62" s="51">
        <v>-48</v>
      </c>
      <c r="Y62" s="51">
        <v>0</v>
      </c>
      <c r="Z62" s="51">
        <v>0</v>
      </c>
      <c r="AA62" s="51">
        <v>-16</v>
      </c>
      <c r="AB62" s="52">
        <v>0</v>
      </c>
    </row>
    <row r="63" ht="16.5">
      <c r="A63" s="34"/>
      <c r="B63" s="53">
        <v>45316</v>
      </c>
      <c r="C63" s="48">
        <f>SUM(E63:AB63)</f>
        <v>-342.66666666999998</v>
      </c>
      <c r="D63" s="49"/>
      <c r="E63" s="50">
        <v>0</v>
      </c>
      <c r="F63" s="51">
        <v>0</v>
      </c>
      <c r="G63" s="51">
        <v>0</v>
      </c>
      <c r="H63" s="51">
        <v>-12.66666667</v>
      </c>
      <c r="I63" s="51">
        <v>-40</v>
      </c>
      <c r="J63" s="51">
        <v>-40</v>
      </c>
      <c r="K63" s="51">
        <v>-40</v>
      </c>
      <c r="L63" s="51">
        <v>-20</v>
      </c>
      <c r="M63" s="51">
        <v>-20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-23.333333329999999</v>
      </c>
      <c r="U63" s="51">
        <v>-49</v>
      </c>
      <c r="V63" s="51">
        <v>-49</v>
      </c>
      <c r="W63" s="51">
        <v>0</v>
      </c>
      <c r="X63" s="51">
        <v>0</v>
      </c>
      <c r="Y63" s="51">
        <v>0</v>
      </c>
      <c r="Z63" s="51">
        <v>0</v>
      </c>
      <c r="AA63" s="51">
        <v>-48.666666669999998</v>
      </c>
      <c r="AB63" s="52">
        <v>0</v>
      </c>
    </row>
    <row r="64" ht="16.5">
      <c r="A64" s="34"/>
      <c r="B64" s="53">
        <v>45317</v>
      </c>
      <c r="C64" s="48">
        <f>SUM(E64:AB64)</f>
        <v>-831.76666665999994</v>
      </c>
      <c r="D64" s="49"/>
      <c r="E64" s="50">
        <v>0</v>
      </c>
      <c r="F64" s="51">
        <v>0</v>
      </c>
      <c r="G64" s="51">
        <v>-20.666666670000001</v>
      </c>
      <c r="H64" s="51">
        <v>-40</v>
      </c>
      <c r="I64" s="51">
        <v>-40</v>
      </c>
      <c r="J64" s="51">
        <v>-27.333333329999999</v>
      </c>
      <c r="K64" s="51">
        <v>0</v>
      </c>
      <c r="L64" s="51">
        <v>0</v>
      </c>
      <c r="M64" s="51">
        <v>-21.18333333</v>
      </c>
      <c r="N64" s="51">
        <v>-23.25</v>
      </c>
      <c r="O64" s="51">
        <v>-80</v>
      </c>
      <c r="P64" s="51">
        <v>-62</v>
      </c>
      <c r="Q64" s="51">
        <v>-54</v>
      </c>
      <c r="R64" s="51">
        <v>-80</v>
      </c>
      <c r="S64" s="51">
        <v>-80</v>
      </c>
      <c r="T64" s="51">
        <v>-41</v>
      </c>
      <c r="U64" s="51">
        <v>-45</v>
      </c>
      <c r="V64" s="51">
        <v>-45</v>
      </c>
      <c r="W64" s="51">
        <v>-33.333333330000002</v>
      </c>
      <c r="X64" s="51">
        <v>-59</v>
      </c>
      <c r="Y64" s="51">
        <v>-40</v>
      </c>
      <c r="Z64" s="51">
        <v>-40</v>
      </c>
      <c r="AA64" s="51">
        <v>0</v>
      </c>
      <c r="AB64" s="52">
        <v>0</v>
      </c>
    </row>
    <row r="65" ht="16.5">
      <c r="A65" s="34"/>
      <c r="B65" s="53">
        <v>45318</v>
      </c>
      <c r="C65" s="48">
        <f>SUM(E65:AB65)</f>
        <v>-307.33333333999997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-26.666666670000001</v>
      </c>
      <c r="J65" s="51">
        <v>-40</v>
      </c>
      <c r="K65" s="51">
        <v>0</v>
      </c>
      <c r="L65" s="51">
        <v>-24</v>
      </c>
      <c r="M65" s="51">
        <v>-8.6666666699999997</v>
      </c>
      <c r="N65" s="51">
        <v>0</v>
      </c>
      <c r="O65" s="51">
        <v>-18</v>
      </c>
      <c r="P65" s="51">
        <v>-40</v>
      </c>
      <c r="Q65" s="51">
        <v>-40</v>
      </c>
      <c r="R65" s="51">
        <v>-35.333333330000002</v>
      </c>
      <c r="S65" s="51">
        <v>-12.66666667</v>
      </c>
      <c r="T65" s="51">
        <v>-40</v>
      </c>
      <c r="U65" s="51">
        <v>-22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45319</v>
      </c>
      <c r="C66" s="48">
        <f>SUM(E66:AB66)</f>
        <v>-234.66666666999998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-12.66666667</v>
      </c>
      <c r="K66" s="51">
        <v>-32.666666669999998</v>
      </c>
      <c r="L66" s="51">
        <v>0</v>
      </c>
      <c r="M66" s="51">
        <v>-12.66666667</v>
      </c>
      <c r="N66" s="51">
        <v>-40</v>
      </c>
      <c r="O66" s="51">
        <v>-10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-19.333333329999999</v>
      </c>
      <c r="W66" s="51">
        <v>-40</v>
      </c>
      <c r="X66" s="51">
        <v>-40</v>
      </c>
      <c r="Y66" s="51">
        <v>-27.333333329999999</v>
      </c>
      <c r="Z66" s="51">
        <v>0</v>
      </c>
      <c r="AA66" s="51">
        <v>0</v>
      </c>
      <c r="AB66" s="52">
        <v>0</v>
      </c>
    </row>
    <row r="67" ht="16.5">
      <c r="A67" s="34"/>
      <c r="B67" s="53">
        <v>45320</v>
      </c>
      <c r="C67" s="48">
        <f>SUM(E67:AB67)</f>
        <v>-149.58333332999999</v>
      </c>
      <c r="D67" s="49"/>
      <c r="E67" s="50">
        <v>0</v>
      </c>
      <c r="F67" s="51">
        <v>-12.25</v>
      </c>
      <c r="G67" s="51">
        <v>-35</v>
      </c>
      <c r="H67" s="51">
        <v>-35</v>
      </c>
      <c r="I67" s="51">
        <v>-40</v>
      </c>
      <c r="J67" s="51">
        <v>-27.333333329999999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45321</v>
      </c>
      <c r="C68" s="48">
        <f>SUM(E68:AB68)</f>
        <v>-345.10000000000002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-6.6666666699999997</v>
      </c>
      <c r="N68" s="51">
        <v>-40</v>
      </c>
      <c r="O68" s="51">
        <v>-40</v>
      </c>
      <c r="P68" s="51">
        <v>-40</v>
      </c>
      <c r="Q68" s="51">
        <v>-40</v>
      </c>
      <c r="R68" s="51">
        <v>-70</v>
      </c>
      <c r="S68" s="51">
        <v>-70</v>
      </c>
      <c r="T68" s="51">
        <v>-27.333333329999999</v>
      </c>
      <c r="U68" s="51">
        <v>-11.1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45322</v>
      </c>
      <c r="C69" s="55">
        <f>SUM(E69:AB69)</f>
        <v>-349.33333333000002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-11.33333333</v>
      </c>
      <c r="O69" s="51">
        <v>-40</v>
      </c>
      <c r="P69" s="51">
        <v>-40</v>
      </c>
      <c r="Q69" s="51">
        <v>-40</v>
      </c>
      <c r="R69" s="51">
        <v>-70</v>
      </c>
      <c r="S69" s="51">
        <v>-70</v>
      </c>
      <c r="T69" s="51">
        <v>-70</v>
      </c>
      <c r="U69" s="51">
        <v>-8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45292</v>
      </c>
      <c r="C74" s="58">
        <f>SUMIF(E74:AB74,"&gt;0")</f>
        <v>259.5</v>
      </c>
      <c r="D74" s="59">
        <f>SUMIF(E74:AB74,"&lt;0")</f>
        <v>-282.33333333000002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28.699999999999999</v>
      </c>
      <c r="M74" s="68">
        <f t="shared" si="0"/>
        <v>0</v>
      </c>
      <c r="N74" s="68">
        <f t="shared" si="0"/>
        <v>88</v>
      </c>
      <c r="O74" s="68">
        <f t="shared" si="0"/>
        <v>50</v>
      </c>
      <c r="P74" s="68">
        <f t="shared" si="0"/>
        <v>49</v>
      </c>
      <c r="Q74" s="68">
        <f t="shared" si="0"/>
        <v>39</v>
      </c>
      <c r="R74" s="69">
        <f t="shared" si="0"/>
        <v>4.7999999999999998</v>
      </c>
      <c r="S74" s="70">
        <f t="shared" si="0"/>
        <v>0</v>
      </c>
      <c r="T74" s="51">
        <f t="shared" si="0"/>
        <v>-3.6666666599999971</v>
      </c>
      <c r="U74" s="51">
        <f t="shared" si="0"/>
        <v>-40</v>
      </c>
      <c r="V74" s="51">
        <f t="shared" si="0"/>
        <v>-40</v>
      </c>
      <c r="W74" s="51">
        <f t="shared" si="0"/>
        <v>-40</v>
      </c>
      <c r="X74" s="51">
        <f t="shared" si="0"/>
        <v>-40</v>
      </c>
      <c r="Y74" s="51">
        <f t="shared" si="0"/>
        <v>-40</v>
      </c>
      <c r="Z74" s="51">
        <f t="shared" si="0"/>
        <v>-50</v>
      </c>
      <c r="AA74" s="51">
        <f t="shared" si="0"/>
        <v>-28.666666670000001</v>
      </c>
      <c r="AB74" s="52">
        <f t="shared" si="0"/>
        <v>0</v>
      </c>
    </row>
    <row r="75" ht="16.5">
      <c r="A75" s="34"/>
      <c r="B75" s="53">
        <v>45293</v>
      </c>
      <c r="C75" s="58">
        <f>SUMIF(E75:AB75,"&gt;0")</f>
        <v>0</v>
      </c>
      <c r="D75" s="59">
        <f>SUMIF(E75:AB75,"&lt;0")</f>
        <v>-765.53333334000001</v>
      </c>
      <c r="E75" s="71">
        <f t="shared" ref="E75:AB85" si="1">E5+E40</f>
        <v>0</v>
      </c>
      <c r="F75" s="51">
        <f t="shared" si="1"/>
        <v>-31.333333329999999</v>
      </c>
      <c r="G75" s="51">
        <f t="shared" si="1"/>
        <v>-31</v>
      </c>
      <c r="H75" s="51">
        <f t="shared" si="1"/>
        <v>-30</v>
      </c>
      <c r="I75" s="51">
        <f t="shared" si="1"/>
        <v>-40</v>
      </c>
      <c r="J75" s="51">
        <f t="shared" si="1"/>
        <v>-40</v>
      </c>
      <c r="K75" s="51">
        <f t="shared" si="1"/>
        <v>-40</v>
      </c>
      <c r="L75" s="51">
        <f t="shared" si="1"/>
        <v>-40</v>
      </c>
      <c r="M75" s="51">
        <f t="shared" si="1"/>
        <v>-40</v>
      </c>
      <c r="N75" s="51">
        <f t="shared" si="1"/>
        <v>-10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-21.916666670000001</v>
      </c>
      <c r="T75" s="51">
        <f t="shared" si="1"/>
        <v>-80</v>
      </c>
      <c r="U75" s="51">
        <f t="shared" si="1"/>
        <v>-81.616666670000001</v>
      </c>
      <c r="V75" s="51">
        <f t="shared" si="1"/>
        <v>-59</v>
      </c>
      <c r="W75" s="51">
        <f t="shared" si="1"/>
        <v>-59</v>
      </c>
      <c r="X75" s="51">
        <f t="shared" si="1"/>
        <v>-55</v>
      </c>
      <c r="Y75" s="51">
        <f t="shared" si="1"/>
        <v>-40</v>
      </c>
      <c r="Z75" s="51">
        <f t="shared" si="1"/>
        <v>-40</v>
      </c>
      <c r="AA75" s="51">
        <f t="shared" si="1"/>
        <v>-26.666666670000001</v>
      </c>
      <c r="AB75" s="52">
        <f t="shared" si="1"/>
        <v>0</v>
      </c>
    </row>
    <row r="76" ht="16.5">
      <c r="A76" s="34"/>
      <c r="B76" s="53">
        <v>45294</v>
      </c>
      <c r="C76" s="58">
        <f>SUMIF(E76:AB76,"&gt;0")</f>
        <v>329.85000000999997</v>
      </c>
      <c r="D76" s="59">
        <f>SUMIF(E76:AB76,"&lt;0")</f>
        <v>-630.46666665999987</v>
      </c>
      <c r="E76" s="71">
        <f t="shared" si="1"/>
        <v>-27.300000000000001</v>
      </c>
      <c r="F76" s="51">
        <f t="shared" si="1"/>
        <v>-40</v>
      </c>
      <c r="G76" s="51">
        <f t="shared" si="1"/>
        <v>-40</v>
      </c>
      <c r="H76" s="51">
        <f t="shared" si="1"/>
        <v>-25</v>
      </c>
      <c r="I76" s="51">
        <f t="shared" si="1"/>
        <v>-40</v>
      </c>
      <c r="J76" s="51">
        <f t="shared" si="1"/>
        <v>-40</v>
      </c>
      <c r="K76" s="51">
        <f t="shared" si="1"/>
        <v>-91</v>
      </c>
      <c r="L76" s="51">
        <f t="shared" si="1"/>
        <v>-91</v>
      </c>
      <c r="M76" s="51">
        <f t="shared" si="1"/>
        <v>-91</v>
      </c>
      <c r="N76" s="51">
        <f t="shared" si="1"/>
        <v>-28.5</v>
      </c>
      <c r="O76" s="51">
        <f t="shared" si="1"/>
        <v>40.316666669999996</v>
      </c>
      <c r="P76" s="51">
        <f t="shared" si="1"/>
        <v>41</v>
      </c>
      <c r="Q76" s="51">
        <f t="shared" si="1"/>
        <v>41</v>
      </c>
      <c r="R76" s="51">
        <f t="shared" si="1"/>
        <v>64.799999999999997</v>
      </c>
      <c r="S76" s="51">
        <f t="shared" si="1"/>
        <v>85.666666669999998</v>
      </c>
      <c r="T76" s="51">
        <f t="shared" si="1"/>
        <v>57.066666669999996</v>
      </c>
      <c r="U76" s="51">
        <f t="shared" si="1"/>
        <v>-19.333333329999999</v>
      </c>
      <c r="V76" s="51">
        <f t="shared" si="1"/>
        <v>-10</v>
      </c>
      <c r="W76" s="51">
        <f t="shared" si="1"/>
        <v>-22</v>
      </c>
      <c r="X76" s="51">
        <f t="shared" si="1"/>
        <v>0</v>
      </c>
      <c r="Y76" s="51">
        <f t="shared" si="1"/>
        <v>-25.333333329999999</v>
      </c>
      <c r="Z76" s="51">
        <f t="shared" si="1"/>
        <v>-40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45295</v>
      </c>
      <c r="C77" s="58">
        <f>SUMIF(E77:AB77,"&gt;0")</f>
        <v>77.866666670000001</v>
      </c>
      <c r="D77" s="59">
        <f>SUMIF(E77:AB77,"&lt;0")</f>
        <v>-464.33333333000002</v>
      </c>
      <c r="E77" s="71">
        <f t="shared" si="1"/>
        <v>41</v>
      </c>
      <c r="F77" s="51">
        <f t="shared" si="1"/>
        <v>20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-24.666666670000001</v>
      </c>
      <c r="M77" s="51">
        <f t="shared" si="1"/>
        <v>-40</v>
      </c>
      <c r="N77" s="51">
        <f t="shared" si="1"/>
        <v>0</v>
      </c>
      <c r="O77" s="51">
        <f t="shared" si="1"/>
        <v>0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16.866666670000001</v>
      </c>
      <c r="U77" s="51">
        <f t="shared" si="1"/>
        <v>-22.333333329999999</v>
      </c>
      <c r="V77" s="51">
        <f t="shared" si="1"/>
        <v>-79</v>
      </c>
      <c r="W77" s="51">
        <f t="shared" si="1"/>
        <v>-79</v>
      </c>
      <c r="X77" s="51">
        <f t="shared" si="1"/>
        <v>-60</v>
      </c>
      <c r="Y77" s="51">
        <f t="shared" si="1"/>
        <v>-60</v>
      </c>
      <c r="Z77" s="51">
        <f t="shared" si="1"/>
        <v>-60</v>
      </c>
      <c r="AA77" s="51">
        <f t="shared" si="1"/>
        <v>-26</v>
      </c>
      <c r="AB77" s="52">
        <f t="shared" si="1"/>
        <v>-13.33333333</v>
      </c>
    </row>
    <row r="78" ht="16.5">
      <c r="A78" s="34"/>
      <c r="B78" s="53">
        <v>45296</v>
      </c>
      <c r="C78" s="58">
        <f>SUMIF(E78:AB78,"&gt;0")</f>
        <v>0</v>
      </c>
      <c r="D78" s="59">
        <f>SUMIF(E78:AB78,"&lt;0")</f>
        <v>-1287.2333333199999</v>
      </c>
      <c r="E78" s="71">
        <f t="shared" si="1"/>
        <v>-40</v>
      </c>
      <c r="F78" s="51">
        <f t="shared" si="1"/>
        <v>-53.433333330000004</v>
      </c>
      <c r="G78" s="51">
        <f t="shared" si="1"/>
        <v>-48.799999999999997</v>
      </c>
      <c r="H78" s="51">
        <f t="shared" si="1"/>
        <v>-40</v>
      </c>
      <c r="I78" s="72">
        <f t="shared" si="1"/>
        <v>-40</v>
      </c>
      <c r="J78" s="51">
        <f t="shared" si="1"/>
        <v>-40</v>
      </c>
      <c r="K78" s="51">
        <f t="shared" si="1"/>
        <v>-40</v>
      </c>
      <c r="L78" s="51">
        <f t="shared" si="1"/>
        <v>-40</v>
      </c>
      <c r="M78" s="51">
        <f t="shared" si="1"/>
        <v>-43.333333330000002</v>
      </c>
      <c r="N78" s="51">
        <f t="shared" si="1"/>
        <v>-80</v>
      </c>
      <c r="O78" s="51">
        <f t="shared" si="1"/>
        <v>-80</v>
      </c>
      <c r="P78" s="51">
        <f t="shared" si="1"/>
        <v>-80</v>
      </c>
      <c r="Q78" s="51">
        <f t="shared" si="1"/>
        <v>-60</v>
      </c>
      <c r="R78" s="51">
        <f t="shared" si="1"/>
        <v>-63.333333330000002</v>
      </c>
      <c r="S78" s="51">
        <f t="shared" si="1"/>
        <v>0</v>
      </c>
      <c r="T78" s="51">
        <f t="shared" si="1"/>
        <v>-71</v>
      </c>
      <c r="U78" s="51">
        <f t="shared" si="1"/>
        <v>-79</v>
      </c>
      <c r="V78" s="51">
        <f t="shared" si="1"/>
        <v>-79</v>
      </c>
      <c r="W78" s="51">
        <f t="shared" si="1"/>
        <v>-79</v>
      </c>
      <c r="X78" s="51">
        <f t="shared" si="1"/>
        <v>-70.333333330000002</v>
      </c>
      <c r="Y78" s="51">
        <f t="shared" si="1"/>
        <v>-40</v>
      </c>
      <c r="Z78" s="51">
        <f t="shared" si="1"/>
        <v>-40</v>
      </c>
      <c r="AA78" s="51">
        <f t="shared" si="1"/>
        <v>-40</v>
      </c>
      <c r="AB78" s="52">
        <f t="shared" si="1"/>
        <v>-40</v>
      </c>
    </row>
    <row r="79" ht="16.5">
      <c r="A79" s="34"/>
      <c r="B79" s="53">
        <v>45297</v>
      </c>
      <c r="C79" s="58">
        <f>SUMIF(E79:AB79,"&gt;0")</f>
        <v>509.21666665999999</v>
      </c>
      <c r="D79" s="59">
        <f>SUMIF(E79:AB79,"&lt;0")</f>
        <v>-210.91666666999998</v>
      </c>
      <c r="E79" s="71">
        <f t="shared" si="1"/>
        <v>-18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-16.916666670000001</v>
      </c>
      <c r="J79" s="51">
        <f t="shared" si="1"/>
        <v>-27.333333329999999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14.35</v>
      </c>
      <c r="O79" s="51">
        <f t="shared" si="1"/>
        <v>41</v>
      </c>
      <c r="P79" s="51">
        <f t="shared" si="1"/>
        <v>83.5</v>
      </c>
      <c r="Q79" s="51">
        <f t="shared" si="1"/>
        <v>106</v>
      </c>
      <c r="R79" s="51">
        <f t="shared" si="1"/>
        <v>73.333333330000002</v>
      </c>
      <c r="S79" s="51">
        <f t="shared" si="1"/>
        <v>52</v>
      </c>
      <c r="T79" s="51">
        <f t="shared" si="1"/>
        <v>52</v>
      </c>
      <c r="U79" s="51">
        <f t="shared" si="1"/>
        <v>10.15</v>
      </c>
      <c r="V79" s="51">
        <f t="shared" si="1"/>
        <v>50</v>
      </c>
      <c r="W79" s="51">
        <f t="shared" si="1"/>
        <v>26.883333329999999</v>
      </c>
      <c r="X79" s="51">
        <f t="shared" si="1"/>
        <v>0</v>
      </c>
      <c r="Y79" s="51">
        <f t="shared" si="1"/>
        <v>-28.666666670000001</v>
      </c>
      <c r="Z79" s="51">
        <f t="shared" si="1"/>
        <v>-40</v>
      </c>
      <c r="AA79" s="51">
        <f t="shared" si="1"/>
        <v>-40</v>
      </c>
      <c r="AB79" s="52">
        <f t="shared" si="1"/>
        <v>-40</v>
      </c>
    </row>
    <row r="80" ht="16.5">
      <c r="A80" s="34"/>
      <c r="B80" s="53">
        <v>45298</v>
      </c>
      <c r="C80" s="58">
        <f>SUMIF(E80:AB80,"&gt;0")</f>
        <v>27.800000000000001</v>
      </c>
      <c r="D80" s="59">
        <f>SUMIF(E80:AB80,"&lt;0")</f>
        <v>-462.89999999999998</v>
      </c>
      <c r="E80" s="71">
        <f t="shared" si="1"/>
        <v>-40</v>
      </c>
      <c r="F80" s="51">
        <f t="shared" si="1"/>
        <v>-26.25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-19.333333329999999</v>
      </c>
      <c r="K80" s="51">
        <f t="shared" si="1"/>
        <v>-40</v>
      </c>
      <c r="L80" s="51">
        <f t="shared" si="1"/>
        <v>-40</v>
      </c>
      <c r="M80" s="51">
        <f t="shared" si="1"/>
        <v>-40</v>
      </c>
      <c r="N80" s="51">
        <f t="shared" si="1"/>
        <v>-54.649999999999999</v>
      </c>
      <c r="O80" s="51">
        <f t="shared" si="1"/>
        <v>0</v>
      </c>
      <c r="P80" s="51">
        <f t="shared" si="1"/>
        <v>0</v>
      </c>
      <c r="Q80" s="51">
        <f t="shared" si="1"/>
        <v>2.7999999999999998</v>
      </c>
      <c r="R80" s="51">
        <f t="shared" si="1"/>
        <v>12</v>
      </c>
      <c r="S80" s="51">
        <f t="shared" si="1"/>
        <v>13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-22.666666670000001</v>
      </c>
      <c r="X80" s="51">
        <f t="shared" si="1"/>
        <v>-40</v>
      </c>
      <c r="Y80" s="51">
        <f t="shared" si="1"/>
        <v>-40</v>
      </c>
      <c r="Z80" s="51">
        <f t="shared" si="1"/>
        <v>-40</v>
      </c>
      <c r="AA80" s="51">
        <f t="shared" si="1"/>
        <v>-40</v>
      </c>
      <c r="AB80" s="52">
        <f t="shared" si="1"/>
        <v>-20</v>
      </c>
    </row>
    <row r="81" ht="16.5">
      <c r="A81" s="34"/>
      <c r="B81" s="53">
        <v>45299</v>
      </c>
      <c r="C81" s="58">
        <f>SUMIF(E81:AB81,"&gt;0")</f>
        <v>0</v>
      </c>
      <c r="D81" s="59">
        <f>SUMIF(E81:AB81,"&lt;0")</f>
        <v>-555.79999999000006</v>
      </c>
      <c r="E81" s="71">
        <f t="shared" si="1"/>
        <v>-11.33333333</v>
      </c>
      <c r="F81" s="51">
        <f t="shared" si="1"/>
        <v>-9.3333333300000003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-15.33333333</v>
      </c>
      <c r="L81" s="51">
        <f t="shared" si="1"/>
        <v>-1</v>
      </c>
      <c r="M81" s="51">
        <f t="shared" si="1"/>
        <v>-0.78333333000000005</v>
      </c>
      <c r="N81" s="51">
        <f t="shared" si="1"/>
        <v>-49</v>
      </c>
      <c r="O81" s="51">
        <f t="shared" si="1"/>
        <v>-41</v>
      </c>
      <c r="P81" s="51">
        <f t="shared" si="1"/>
        <v>-38.666666669999998</v>
      </c>
      <c r="Q81" s="51">
        <f t="shared" si="1"/>
        <v>0</v>
      </c>
      <c r="R81" s="51">
        <f t="shared" si="1"/>
        <v>-28.033333330000001</v>
      </c>
      <c r="S81" s="51">
        <f t="shared" si="1"/>
        <v>0</v>
      </c>
      <c r="T81" s="51">
        <f t="shared" si="1"/>
        <v>0</v>
      </c>
      <c r="U81" s="51">
        <f t="shared" si="1"/>
        <v>-17.050000000000001</v>
      </c>
      <c r="V81" s="51">
        <f t="shared" si="1"/>
        <v>-43</v>
      </c>
      <c r="W81" s="51">
        <f t="shared" si="1"/>
        <v>-49</v>
      </c>
      <c r="X81" s="51">
        <f t="shared" si="1"/>
        <v>-48</v>
      </c>
      <c r="Y81" s="51">
        <f t="shared" si="1"/>
        <v>-38</v>
      </c>
      <c r="Z81" s="51">
        <f t="shared" si="1"/>
        <v>-56</v>
      </c>
      <c r="AA81" s="51">
        <f t="shared" si="1"/>
        <v>-70.266666670000006</v>
      </c>
      <c r="AB81" s="52">
        <f t="shared" si="1"/>
        <v>-40</v>
      </c>
    </row>
    <row r="82" ht="16.5">
      <c r="A82" s="34"/>
      <c r="B82" s="53">
        <v>45300</v>
      </c>
      <c r="C82" s="58">
        <f>SUMIF(E82:AB82,"&gt;0")</f>
        <v>452.13333333999998</v>
      </c>
      <c r="D82" s="59">
        <f>SUMIF(E82:AB82,"&lt;0")</f>
        <v>-238.33333333000002</v>
      </c>
      <c r="E82" s="71">
        <f t="shared" si="1"/>
        <v>-10</v>
      </c>
      <c r="F82" s="51">
        <f t="shared" si="1"/>
        <v>-40</v>
      </c>
      <c r="G82" s="51">
        <f t="shared" si="1"/>
        <v>-40</v>
      </c>
      <c r="H82" s="51">
        <f t="shared" si="1"/>
        <v>0</v>
      </c>
      <c r="I82" s="51">
        <f t="shared" si="1"/>
        <v>-31.333333329999999</v>
      </c>
      <c r="J82" s="51">
        <f t="shared" si="1"/>
        <v>-40</v>
      </c>
      <c r="K82" s="51">
        <f t="shared" si="1"/>
        <v>-35</v>
      </c>
      <c r="L82" s="51">
        <f t="shared" si="1"/>
        <v>-20</v>
      </c>
      <c r="M82" s="51">
        <f t="shared" si="1"/>
        <v>18.449999999999999</v>
      </c>
      <c r="N82" s="51">
        <f t="shared" si="1"/>
        <v>56</v>
      </c>
      <c r="O82" s="51">
        <f t="shared" si="1"/>
        <v>39</v>
      </c>
      <c r="P82" s="51">
        <f t="shared" si="1"/>
        <v>47</v>
      </c>
      <c r="Q82" s="51">
        <f t="shared" si="1"/>
        <v>73.116666670000001</v>
      </c>
      <c r="R82" s="51">
        <f t="shared" si="1"/>
        <v>62.133333329999999</v>
      </c>
      <c r="S82" s="51">
        <f t="shared" si="1"/>
        <v>90</v>
      </c>
      <c r="T82" s="51">
        <f t="shared" si="1"/>
        <v>59.766666669999999</v>
      </c>
      <c r="U82" s="51">
        <f t="shared" si="1"/>
        <v>6.6666666699999997</v>
      </c>
      <c r="V82" s="51">
        <f t="shared" si="1"/>
        <v>0</v>
      </c>
      <c r="W82" s="51">
        <f t="shared" si="1"/>
        <v>-8.6666666699999997</v>
      </c>
      <c r="X82" s="51">
        <f t="shared" si="1"/>
        <v>-13.33333333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45301</v>
      </c>
      <c r="C83" s="58">
        <f>SUMIF(E83:AB83,"&gt;0")</f>
        <v>794.43333332999998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24.600000000000001</v>
      </c>
      <c r="M83" s="51">
        <f t="shared" si="1"/>
        <v>76.583333330000002</v>
      </c>
      <c r="N83" s="51">
        <f t="shared" si="1"/>
        <v>93.75</v>
      </c>
      <c r="O83" s="51">
        <f t="shared" si="1"/>
        <v>141</v>
      </c>
      <c r="P83" s="51">
        <f t="shared" si="1"/>
        <v>141</v>
      </c>
      <c r="Q83" s="51">
        <f t="shared" si="1"/>
        <v>132</v>
      </c>
      <c r="R83" s="51">
        <f t="shared" si="1"/>
        <v>81.5</v>
      </c>
      <c r="S83" s="51">
        <f t="shared" si="1"/>
        <v>73</v>
      </c>
      <c r="T83" s="51">
        <f t="shared" si="1"/>
        <v>31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45302</v>
      </c>
      <c r="C84" s="58">
        <f>SUMIF(E84:AB84,"&gt;0")</f>
        <v>462.33333334000002</v>
      </c>
      <c r="D84" s="59">
        <f>SUMIF(E84:AB84,"&lt;0")</f>
        <v>-214.83333333000002</v>
      </c>
      <c r="E84" s="71">
        <f t="shared" si="1"/>
        <v>0</v>
      </c>
      <c r="F84" s="51">
        <f t="shared" si="1"/>
        <v>-14</v>
      </c>
      <c r="G84" s="51">
        <f t="shared" si="1"/>
        <v>-40</v>
      </c>
      <c r="H84" s="51">
        <f t="shared" si="1"/>
        <v>-40</v>
      </c>
      <c r="I84" s="51">
        <f t="shared" si="1"/>
        <v>-40</v>
      </c>
      <c r="J84" s="51">
        <f t="shared" si="1"/>
        <v>-40</v>
      </c>
      <c r="K84" s="51">
        <f t="shared" si="1"/>
        <v>-40.833333330000002</v>
      </c>
      <c r="L84" s="51">
        <f t="shared" si="1"/>
        <v>0</v>
      </c>
      <c r="M84" s="51">
        <f t="shared" si="1"/>
        <v>0</v>
      </c>
      <c r="N84" s="51">
        <f t="shared" si="1"/>
        <v>68.200000000000003</v>
      </c>
      <c r="O84" s="51">
        <f t="shared" si="1"/>
        <v>103</v>
      </c>
      <c r="P84" s="51">
        <f t="shared" si="1"/>
        <v>101</v>
      </c>
      <c r="Q84" s="51">
        <f t="shared" si="1"/>
        <v>90</v>
      </c>
      <c r="R84" s="51">
        <f t="shared" si="1"/>
        <v>41.366666670000001</v>
      </c>
      <c r="S84" s="51">
        <f t="shared" si="1"/>
        <v>41</v>
      </c>
      <c r="T84" s="51">
        <f t="shared" si="1"/>
        <v>17.766666669999999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45303</v>
      </c>
      <c r="C85" s="58">
        <f>SUMIF(E85:AB85,"&gt;0")</f>
        <v>198.31666666999999</v>
      </c>
      <c r="D85" s="59">
        <f>SUMIF(E85:AB85,"&lt;0")</f>
        <v>-346.86666665999996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14.66666667</v>
      </c>
      <c r="M85" s="51">
        <f t="shared" si="1"/>
        <v>22</v>
      </c>
      <c r="N85" s="51">
        <f t="shared" si="1"/>
        <v>22</v>
      </c>
      <c r="O85" s="51">
        <f t="shared" si="1"/>
        <v>-16.68333333</v>
      </c>
      <c r="P85" s="51">
        <f t="shared" si="1"/>
        <v>-40</v>
      </c>
      <c r="Q85" s="51">
        <f t="shared" si="1"/>
        <v>-69</v>
      </c>
      <c r="R85" s="51">
        <f t="shared" si="1"/>
        <v>-70</v>
      </c>
      <c r="S85" s="51">
        <f t="shared" si="1"/>
        <v>-70</v>
      </c>
      <c r="T85" s="51">
        <f t="shared" ref="T85:AB85" si="2">T15+T50</f>
        <v>-52</v>
      </c>
      <c r="U85" s="51">
        <f t="shared" si="2"/>
        <v>-29.18333333</v>
      </c>
      <c r="V85" s="51">
        <f t="shared" si="2"/>
        <v>0</v>
      </c>
      <c r="W85" s="51">
        <f t="shared" si="2"/>
        <v>24.050000000000001</v>
      </c>
      <c r="X85" s="51">
        <f t="shared" si="2"/>
        <v>58</v>
      </c>
      <c r="Y85" s="51">
        <f t="shared" si="2"/>
        <v>35.600000000000001</v>
      </c>
      <c r="Z85" s="51">
        <f t="shared" si="2"/>
        <v>22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45304</v>
      </c>
      <c r="C86" s="58">
        <f>SUMIF(E86:AB86,"&gt;0")</f>
        <v>300.23333334</v>
      </c>
      <c r="D86" s="59">
        <f>SUMIF(E86:AB86,"&lt;0")</f>
        <v>-309.10000000000002</v>
      </c>
      <c r="E86" s="71">
        <f t="shared" ref="E86:AB96" si="3">E16+E51</f>
        <v>62</v>
      </c>
      <c r="F86" s="51">
        <f t="shared" si="3"/>
        <v>37.816666669999996</v>
      </c>
      <c r="G86" s="51">
        <f t="shared" si="3"/>
        <v>21</v>
      </c>
      <c r="H86" s="51">
        <f t="shared" si="3"/>
        <v>33</v>
      </c>
      <c r="I86" s="51">
        <f t="shared" si="3"/>
        <v>15</v>
      </c>
      <c r="J86" s="51">
        <f t="shared" si="3"/>
        <v>43.666666669999998</v>
      </c>
      <c r="K86" s="51">
        <f t="shared" si="3"/>
        <v>25</v>
      </c>
      <c r="L86" s="51">
        <f t="shared" si="3"/>
        <v>0.13333333</v>
      </c>
      <c r="M86" s="51">
        <f t="shared" si="3"/>
        <v>15</v>
      </c>
      <c r="N86" s="51">
        <f t="shared" si="3"/>
        <v>9.1666666699999997</v>
      </c>
      <c r="O86" s="51">
        <f t="shared" si="3"/>
        <v>-29.333333329999999</v>
      </c>
      <c r="P86" s="51">
        <f t="shared" si="3"/>
        <v>-40</v>
      </c>
      <c r="Q86" s="51">
        <f t="shared" si="3"/>
        <v>-40</v>
      </c>
      <c r="R86" s="51">
        <f t="shared" si="3"/>
        <v>-40</v>
      </c>
      <c r="S86" s="51">
        <f t="shared" si="3"/>
        <v>-80</v>
      </c>
      <c r="T86" s="51">
        <f t="shared" si="3"/>
        <v>-59</v>
      </c>
      <c r="U86" s="51">
        <f t="shared" si="3"/>
        <v>-20.766666669999999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18.449999999999999</v>
      </c>
      <c r="Z86" s="51">
        <f t="shared" si="3"/>
        <v>20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45305</v>
      </c>
      <c r="C87" s="58">
        <f>SUMIF(E87:AB87,"&gt;0")</f>
        <v>330.26666666999995</v>
      </c>
      <c r="D87" s="59">
        <f>SUMIF(E87:AB87,"&lt;0")</f>
        <v>-378.66666666999998</v>
      </c>
      <c r="E87" s="50">
        <f t="shared" si="3"/>
        <v>16.350000000000001</v>
      </c>
      <c r="F87" s="51">
        <f t="shared" si="3"/>
        <v>56.799999999999997</v>
      </c>
      <c r="G87" s="51">
        <f t="shared" si="3"/>
        <v>14.35</v>
      </c>
      <c r="H87" s="51">
        <f t="shared" si="3"/>
        <v>41</v>
      </c>
      <c r="I87" s="51">
        <f t="shared" si="3"/>
        <v>53</v>
      </c>
      <c r="J87" s="51">
        <f t="shared" si="3"/>
        <v>32</v>
      </c>
      <c r="K87" s="51">
        <f t="shared" si="3"/>
        <v>21</v>
      </c>
      <c r="L87" s="51">
        <f t="shared" si="3"/>
        <v>21</v>
      </c>
      <c r="M87" s="51">
        <f t="shared" si="3"/>
        <v>13.65</v>
      </c>
      <c r="N87" s="51">
        <f t="shared" si="3"/>
        <v>-24</v>
      </c>
      <c r="O87" s="51">
        <f t="shared" si="3"/>
        <v>-40</v>
      </c>
      <c r="P87" s="51">
        <f t="shared" si="3"/>
        <v>-40</v>
      </c>
      <c r="Q87" s="51">
        <f t="shared" si="3"/>
        <v>-40</v>
      </c>
      <c r="R87" s="51">
        <f t="shared" si="3"/>
        <v>-80</v>
      </c>
      <c r="S87" s="51">
        <f t="shared" si="3"/>
        <v>-80</v>
      </c>
      <c r="T87" s="51">
        <f t="shared" si="3"/>
        <v>-40</v>
      </c>
      <c r="U87" s="51">
        <f t="shared" si="3"/>
        <v>-34.666666669999998</v>
      </c>
      <c r="V87" s="51">
        <f t="shared" si="3"/>
        <v>0.61666666999999997</v>
      </c>
      <c r="W87" s="51">
        <f t="shared" si="3"/>
        <v>20</v>
      </c>
      <c r="X87" s="51">
        <f t="shared" si="3"/>
        <v>7.0166666700000002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33.483333330000001</v>
      </c>
    </row>
    <row r="88" ht="16.5">
      <c r="A88" s="34"/>
      <c r="B88" s="53">
        <v>45306</v>
      </c>
      <c r="C88" s="58">
        <f>SUMIF(E88:AB88,"&gt;0")</f>
        <v>670.05000000000007</v>
      </c>
      <c r="D88" s="59">
        <f>SUMIF(E88:AB88,"&lt;0")</f>
        <v>0</v>
      </c>
      <c r="E88" s="71">
        <f t="shared" si="3"/>
        <v>22</v>
      </c>
      <c r="F88" s="51">
        <f t="shared" si="3"/>
        <v>50.666666669999998</v>
      </c>
      <c r="G88" s="51">
        <f t="shared" si="3"/>
        <v>39.549999999999997</v>
      </c>
      <c r="H88" s="51">
        <f t="shared" si="3"/>
        <v>12.5</v>
      </c>
      <c r="I88" s="51">
        <f t="shared" si="3"/>
        <v>25</v>
      </c>
      <c r="J88" s="51">
        <f t="shared" si="3"/>
        <v>25</v>
      </c>
      <c r="K88" s="51">
        <f t="shared" si="3"/>
        <v>0</v>
      </c>
      <c r="L88" s="51">
        <f t="shared" si="3"/>
        <v>64</v>
      </c>
      <c r="M88" s="51">
        <f t="shared" si="3"/>
        <v>36.200000000000003</v>
      </c>
      <c r="N88" s="51">
        <f t="shared" si="3"/>
        <v>81.099999999999994</v>
      </c>
      <c r="O88" s="51">
        <f t="shared" si="3"/>
        <v>92.049999999999997</v>
      </c>
      <c r="P88" s="51">
        <f t="shared" si="3"/>
        <v>51</v>
      </c>
      <c r="Q88" s="51">
        <f t="shared" si="3"/>
        <v>13.866666670000001</v>
      </c>
      <c r="R88" s="51">
        <f t="shared" si="3"/>
        <v>43.200000000000003</v>
      </c>
      <c r="S88" s="51">
        <f t="shared" si="3"/>
        <v>65.383333329999999</v>
      </c>
      <c r="T88" s="51">
        <f t="shared" si="3"/>
        <v>46</v>
      </c>
      <c r="U88" s="51">
        <f t="shared" si="3"/>
        <v>2.53333333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45307</v>
      </c>
      <c r="C89" s="58">
        <f>SUMIF(E89:AB89,"&gt;0")</f>
        <v>270.75</v>
      </c>
      <c r="D89" s="59">
        <f>SUMIF(E89:AB89,"&lt;0")</f>
        <v>0</v>
      </c>
      <c r="E89" s="71">
        <f t="shared" si="3"/>
        <v>0</v>
      </c>
      <c r="F89" s="51">
        <f t="shared" si="3"/>
        <v>6.1333333300000001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4.4000000000000004</v>
      </c>
      <c r="L89" s="51">
        <f t="shared" si="3"/>
        <v>0</v>
      </c>
      <c r="M89" s="51">
        <f t="shared" si="3"/>
        <v>0</v>
      </c>
      <c r="N89" s="51">
        <f t="shared" si="3"/>
        <v>119.95</v>
      </c>
      <c r="O89" s="51">
        <f t="shared" si="3"/>
        <v>40.616666670000001</v>
      </c>
      <c r="P89" s="51">
        <f t="shared" si="3"/>
        <v>0</v>
      </c>
      <c r="Q89" s="51">
        <f t="shared" si="3"/>
        <v>0</v>
      </c>
      <c r="R89" s="51">
        <f t="shared" si="3"/>
        <v>13.33333333</v>
      </c>
      <c r="S89" s="51">
        <f t="shared" si="3"/>
        <v>22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0.65000000000000002</v>
      </c>
      <c r="Y89" s="51">
        <f t="shared" si="3"/>
        <v>1</v>
      </c>
      <c r="Z89" s="51">
        <f t="shared" si="3"/>
        <v>30.866666670000001</v>
      </c>
      <c r="AA89" s="51">
        <f t="shared" si="3"/>
        <v>22</v>
      </c>
      <c r="AB89" s="52">
        <f t="shared" si="3"/>
        <v>9.8000000000000007</v>
      </c>
    </row>
    <row r="90" ht="16.5">
      <c r="A90" s="34"/>
      <c r="B90" s="53">
        <v>45308</v>
      </c>
      <c r="C90" s="58">
        <f>SUMIF(E90:AB90,"&gt;0")</f>
        <v>34.25</v>
      </c>
      <c r="D90" s="59">
        <f>SUMIF(E90:AB90,"&lt;0")</f>
        <v>-349.68333332999998</v>
      </c>
      <c r="E90" s="71">
        <f t="shared" si="3"/>
        <v>16.283333330000001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-4.6666666699999997</v>
      </c>
      <c r="O90" s="51">
        <f t="shared" si="3"/>
        <v>-40</v>
      </c>
      <c r="P90" s="51">
        <f t="shared" si="3"/>
        <v>-72</v>
      </c>
      <c r="Q90" s="51">
        <f t="shared" si="3"/>
        <v>-41</v>
      </c>
      <c r="R90" s="51">
        <f t="shared" si="3"/>
        <v>-14.35</v>
      </c>
      <c r="S90" s="51">
        <f t="shared" si="3"/>
        <v>17.966666669999999</v>
      </c>
      <c r="T90" s="51">
        <f t="shared" si="3"/>
        <v>0</v>
      </c>
      <c r="U90" s="51">
        <f t="shared" si="3"/>
        <v>-9.3333333300000003</v>
      </c>
      <c r="V90" s="51">
        <f t="shared" si="3"/>
        <v>-39</v>
      </c>
      <c r="W90" s="51">
        <f t="shared" si="3"/>
        <v>-39</v>
      </c>
      <c r="X90" s="51">
        <f t="shared" si="3"/>
        <v>-39</v>
      </c>
      <c r="Y90" s="51">
        <f t="shared" si="3"/>
        <v>0</v>
      </c>
      <c r="Z90" s="51">
        <f t="shared" si="3"/>
        <v>0</v>
      </c>
      <c r="AA90" s="51">
        <f t="shared" si="3"/>
        <v>-31.333333329999999</v>
      </c>
      <c r="AB90" s="52">
        <f t="shared" si="3"/>
        <v>-20</v>
      </c>
    </row>
    <row r="91" ht="16.5">
      <c r="A91" s="34"/>
      <c r="B91" s="53">
        <v>45309</v>
      </c>
      <c r="C91" s="58">
        <f>SUMIF(E91:AB91,"&gt;0")</f>
        <v>0</v>
      </c>
      <c r="D91" s="59">
        <f>SUMIF(E91:AB91,"&lt;0")</f>
        <v>-1347</v>
      </c>
      <c r="E91" s="71">
        <f t="shared" si="3"/>
        <v>-40</v>
      </c>
      <c r="F91" s="51">
        <f t="shared" si="3"/>
        <v>-40</v>
      </c>
      <c r="G91" s="51">
        <f t="shared" si="3"/>
        <v>-40</v>
      </c>
      <c r="H91" s="51">
        <f t="shared" si="3"/>
        <v>-40</v>
      </c>
      <c r="I91" s="51">
        <f t="shared" si="3"/>
        <v>-40</v>
      </c>
      <c r="J91" s="51">
        <f t="shared" si="3"/>
        <v>-40</v>
      </c>
      <c r="K91" s="51">
        <f t="shared" si="3"/>
        <v>-60</v>
      </c>
      <c r="L91" s="51">
        <f t="shared" si="3"/>
        <v>-41</v>
      </c>
      <c r="M91" s="51">
        <f t="shared" si="3"/>
        <v>-57</v>
      </c>
      <c r="N91" s="51">
        <f t="shared" si="3"/>
        <v>-57</v>
      </c>
      <c r="O91" s="51">
        <f t="shared" si="3"/>
        <v>-41</v>
      </c>
      <c r="P91" s="51">
        <f t="shared" si="3"/>
        <v>-74</v>
      </c>
      <c r="Q91" s="51">
        <f t="shared" si="3"/>
        <v>-60</v>
      </c>
      <c r="R91" s="51">
        <f t="shared" si="3"/>
        <v>-70</v>
      </c>
      <c r="S91" s="51">
        <f t="shared" si="3"/>
        <v>-50.666666669999998</v>
      </c>
      <c r="T91" s="51">
        <f t="shared" si="3"/>
        <v>-70</v>
      </c>
      <c r="U91" s="51">
        <f t="shared" si="3"/>
        <v>-78</v>
      </c>
      <c r="V91" s="51">
        <f t="shared" si="3"/>
        <v>-49</v>
      </c>
      <c r="W91" s="51">
        <f t="shared" si="3"/>
        <v>-49</v>
      </c>
      <c r="X91" s="51">
        <f t="shared" si="3"/>
        <v>-49</v>
      </c>
      <c r="Y91" s="51">
        <f t="shared" si="3"/>
        <v>-88</v>
      </c>
      <c r="Z91" s="51">
        <f t="shared" si="3"/>
        <v>-53.333333330000002</v>
      </c>
      <c r="AA91" s="51">
        <f t="shared" si="3"/>
        <v>-80</v>
      </c>
      <c r="AB91" s="52">
        <f t="shared" si="3"/>
        <v>-80</v>
      </c>
    </row>
    <row r="92" ht="16.5">
      <c r="A92" s="34"/>
      <c r="B92" s="53">
        <v>45310</v>
      </c>
      <c r="C92" s="58">
        <f>SUMIF(E92:AB92,"&gt;0")</f>
        <v>0</v>
      </c>
      <c r="D92" s="59">
        <f>SUMIF(E92:AB92,"&lt;0")</f>
        <v>-1487.4333333300001</v>
      </c>
      <c r="E92" s="71">
        <f t="shared" si="3"/>
        <v>-40</v>
      </c>
      <c r="F92" s="51">
        <f t="shared" si="3"/>
        <v>-40</v>
      </c>
      <c r="G92" s="51">
        <f t="shared" si="3"/>
        <v>-40</v>
      </c>
      <c r="H92" s="51">
        <f t="shared" si="3"/>
        <v>-54.183333330000004</v>
      </c>
      <c r="I92" s="51">
        <f t="shared" si="3"/>
        <v>-63</v>
      </c>
      <c r="J92" s="51">
        <f t="shared" si="3"/>
        <v>-63</v>
      </c>
      <c r="K92" s="51">
        <f t="shared" si="3"/>
        <v>-61</v>
      </c>
      <c r="L92" s="51">
        <f t="shared" si="3"/>
        <v>-55</v>
      </c>
      <c r="M92" s="51">
        <f t="shared" si="3"/>
        <v>-55</v>
      </c>
      <c r="N92" s="51">
        <f t="shared" si="3"/>
        <v>-55</v>
      </c>
      <c r="O92" s="51">
        <f t="shared" si="3"/>
        <v>-40</v>
      </c>
      <c r="P92" s="51">
        <f t="shared" si="3"/>
        <v>-40</v>
      </c>
      <c r="Q92" s="51">
        <f t="shared" si="3"/>
        <v>-40</v>
      </c>
      <c r="R92" s="51">
        <f t="shared" si="3"/>
        <v>-57.25</v>
      </c>
      <c r="S92" s="51">
        <f t="shared" si="3"/>
        <v>-76</v>
      </c>
      <c r="T92" s="51">
        <f t="shared" si="3"/>
        <v>-79</v>
      </c>
      <c r="U92" s="51">
        <f t="shared" si="3"/>
        <v>-68</v>
      </c>
      <c r="V92" s="51">
        <f t="shared" si="3"/>
        <v>-80</v>
      </c>
      <c r="W92" s="51">
        <f t="shared" si="3"/>
        <v>-80</v>
      </c>
      <c r="X92" s="51">
        <f t="shared" si="3"/>
        <v>-80</v>
      </c>
      <c r="Y92" s="51">
        <f t="shared" si="3"/>
        <v>-80</v>
      </c>
      <c r="Z92" s="51">
        <f t="shared" si="3"/>
        <v>-83</v>
      </c>
      <c r="AA92" s="51">
        <f t="shared" si="3"/>
        <v>-79</v>
      </c>
      <c r="AB92" s="52">
        <f t="shared" si="3"/>
        <v>-79</v>
      </c>
    </row>
    <row r="93" ht="16.5">
      <c r="A93" s="34"/>
      <c r="B93" s="53">
        <v>45311</v>
      </c>
      <c r="C93" s="58">
        <f>SUMIF(E93:AB93,"&gt;0")</f>
        <v>82.75</v>
      </c>
      <c r="D93" s="59">
        <f>SUMIF(E93:AB93,"&lt;0")</f>
        <v>-511.56666666000007</v>
      </c>
      <c r="E93" s="71">
        <f t="shared" si="3"/>
        <v>-52</v>
      </c>
      <c r="F93" s="51">
        <f t="shared" si="3"/>
        <v>-40</v>
      </c>
      <c r="G93" s="51">
        <f t="shared" si="3"/>
        <v>-43.299999999999997</v>
      </c>
      <c r="H93" s="51">
        <f t="shared" si="3"/>
        <v>-77.400000000000006</v>
      </c>
      <c r="I93" s="51">
        <f t="shared" si="3"/>
        <v>-81</v>
      </c>
      <c r="J93" s="51">
        <f t="shared" si="3"/>
        <v>-75.200000000000003</v>
      </c>
      <c r="K93" s="51">
        <f t="shared" si="3"/>
        <v>-29.333333329999999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17.083333329999999</v>
      </c>
      <c r="P93" s="51">
        <f t="shared" si="3"/>
        <v>26</v>
      </c>
      <c r="Q93" s="51">
        <f t="shared" si="3"/>
        <v>26</v>
      </c>
      <c r="R93" s="51">
        <f t="shared" si="3"/>
        <v>13.66666667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-28</v>
      </c>
      <c r="Z93" s="51">
        <f t="shared" si="3"/>
        <v>-5.3333333300000003</v>
      </c>
      <c r="AA93" s="51">
        <f t="shared" si="3"/>
        <v>-40</v>
      </c>
      <c r="AB93" s="52">
        <f t="shared" si="3"/>
        <v>-40</v>
      </c>
    </row>
    <row r="94" ht="16.5">
      <c r="A94" s="34"/>
      <c r="B94" s="53">
        <v>45312</v>
      </c>
      <c r="C94" s="58">
        <f>SUMIF(E94:AB94,"&gt;0")</f>
        <v>112.75</v>
      </c>
      <c r="D94" s="59">
        <f>SUMIF(E94:AB94,"&lt;0")</f>
        <v>-106.03333334</v>
      </c>
      <c r="E94" s="71">
        <f t="shared" si="3"/>
        <v>-28.666666670000001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8.1999999999999993</v>
      </c>
      <c r="O94" s="51">
        <f t="shared" si="3"/>
        <v>41</v>
      </c>
      <c r="P94" s="51">
        <f t="shared" si="3"/>
        <v>11.616666670000001</v>
      </c>
      <c r="Q94" s="51">
        <f t="shared" si="3"/>
        <v>31.43333333</v>
      </c>
      <c r="R94" s="51">
        <f t="shared" si="3"/>
        <v>0</v>
      </c>
      <c r="S94" s="51">
        <f t="shared" si="3"/>
        <v>-24.666666670000001</v>
      </c>
      <c r="T94" s="51">
        <f t="shared" si="3"/>
        <v>-40</v>
      </c>
      <c r="U94" s="51">
        <f t="shared" si="3"/>
        <v>-12.700000000000001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20.5</v>
      </c>
    </row>
    <row r="95" ht="16.5">
      <c r="A95" s="34"/>
      <c r="B95" s="53">
        <v>45313</v>
      </c>
      <c r="C95" s="58">
        <f>SUMIF(E95:AB95,"&gt;0")</f>
        <v>733.63333333000003</v>
      </c>
      <c r="D95" s="59">
        <f>SUMIF(E95:AB95,"&lt;0")</f>
        <v>0</v>
      </c>
      <c r="E95" s="71">
        <f t="shared" si="3"/>
        <v>0</v>
      </c>
      <c r="F95" s="51">
        <f t="shared" si="3"/>
        <v>11.366666670000001</v>
      </c>
      <c r="G95" s="51">
        <f t="shared" si="3"/>
        <v>0</v>
      </c>
      <c r="H95" s="51">
        <f t="shared" si="3"/>
        <v>0</v>
      </c>
      <c r="I95" s="51">
        <f t="shared" si="3"/>
        <v>21.866666670000001</v>
      </c>
      <c r="J95" s="51">
        <f t="shared" si="3"/>
        <v>39.75</v>
      </c>
      <c r="K95" s="51">
        <f t="shared" si="3"/>
        <v>9.3000000000000007</v>
      </c>
      <c r="L95" s="51">
        <f t="shared" si="3"/>
        <v>35.333333330000002</v>
      </c>
      <c r="M95" s="51">
        <f t="shared" si="3"/>
        <v>20</v>
      </c>
      <c r="N95" s="51">
        <f t="shared" si="3"/>
        <v>41</v>
      </c>
      <c r="O95" s="51">
        <f t="shared" si="3"/>
        <v>60</v>
      </c>
      <c r="P95" s="51">
        <f t="shared" si="3"/>
        <v>80</v>
      </c>
      <c r="Q95" s="51">
        <f t="shared" si="3"/>
        <v>79</v>
      </c>
      <c r="R95" s="51">
        <f t="shared" si="3"/>
        <v>37.033333329999998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18.5</v>
      </c>
      <c r="X95" s="51">
        <f t="shared" si="3"/>
        <v>39</v>
      </c>
      <c r="Y95" s="51">
        <f t="shared" si="3"/>
        <v>74</v>
      </c>
      <c r="Z95" s="51">
        <f t="shared" si="3"/>
        <v>74</v>
      </c>
      <c r="AA95" s="51">
        <f t="shared" si="3"/>
        <v>36.450000000000003</v>
      </c>
      <c r="AB95" s="52">
        <f t="shared" si="3"/>
        <v>57.033333329999998</v>
      </c>
    </row>
    <row r="96" ht="16.5">
      <c r="A96" s="34"/>
      <c r="B96" s="53">
        <v>45314</v>
      </c>
      <c r="C96" s="58">
        <f>SUMIF(E96:AB96,"&gt;0")</f>
        <v>614.21666665999999</v>
      </c>
      <c r="D96" s="59">
        <f>SUMIF(E96:AB96,"&lt;0")</f>
        <v>0</v>
      </c>
      <c r="E96" s="71">
        <f t="shared" si="3"/>
        <v>19.333333329999999</v>
      </c>
      <c r="F96" s="51">
        <f t="shared" si="3"/>
        <v>9.5333333299999996</v>
      </c>
      <c r="G96" s="51">
        <f t="shared" si="3"/>
        <v>41</v>
      </c>
      <c r="H96" s="51">
        <f t="shared" si="3"/>
        <v>41</v>
      </c>
      <c r="I96" s="51">
        <f t="shared" si="3"/>
        <v>41</v>
      </c>
      <c r="J96" s="51">
        <f t="shared" si="3"/>
        <v>44.216666670000002</v>
      </c>
      <c r="K96" s="51">
        <f t="shared" si="3"/>
        <v>63.133333329999999</v>
      </c>
      <c r="L96" s="51">
        <f t="shared" si="3"/>
        <v>73</v>
      </c>
      <c r="M96" s="51">
        <f t="shared" si="3"/>
        <v>41</v>
      </c>
      <c r="N96" s="51">
        <f t="shared" si="3"/>
        <v>66</v>
      </c>
      <c r="O96" s="51">
        <f t="shared" si="3"/>
        <v>66</v>
      </c>
      <c r="P96" s="51">
        <f t="shared" si="3"/>
        <v>52.666666669999998</v>
      </c>
      <c r="Q96" s="51">
        <f t="shared" si="3"/>
        <v>41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15.33333333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45315</v>
      </c>
      <c r="C97" s="58">
        <f>SUMIF(E97:AB97,"&gt;0")</f>
        <v>33.666666669999998</v>
      </c>
      <c r="D97" s="59">
        <f>SUMIF(E97:AB97,"&lt;0")</f>
        <v>-578.29999999999995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33.666666669999998</v>
      </c>
      <c r="K97" s="51">
        <f t="shared" si="5"/>
        <v>0</v>
      </c>
      <c r="L97" s="51">
        <f t="shared" si="5"/>
        <v>0</v>
      </c>
      <c r="M97" s="51">
        <f t="shared" si="5"/>
        <v>-25.966666669999999</v>
      </c>
      <c r="N97" s="51">
        <f t="shared" si="5"/>
        <v>-41</v>
      </c>
      <c r="O97" s="51">
        <f t="shared" si="5"/>
        <v>-34.333333330000002</v>
      </c>
      <c r="P97" s="51">
        <f t="shared" si="5"/>
        <v>-70</v>
      </c>
      <c r="Q97" s="51">
        <f t="shared" si="5"/>
        <v>-80</v>
      </c>
      <c r="R97" s="51">
        <f t="shared" si="5"/>
        <v>-60</v>
      </c>
      <c r="S97" s="51">
        <f t="shared" si="5"/>
        <v>-21</v>
      </c>
      <c r="T97" s="51">
        <f t="shared" si="5"/>
        <v>-41</v>
      </c>
      <c r="U97" s="51">
        <f t="shared" si="5"/>
        <v>-47</v>
      </c>
      <c r="V97" s="51">
        <f t="shared" si="5"/>
        <v>-47</v>
      </c>
      <c r="W97" s="51">
        <f t="shared" si="5"/>
        <v>-47</v>
      </c>
      <c r="X97" s="51">
        <f t="shared" si="5"/>
        <v>-48</v>
      </c>
      <c r="Y97" s="51">
        <f t="shared" si="5"/>
        <v>0</v>
      </c>
      <c r="Z97" s="51">
        <f t="shared" si="5"/>
        <v>0</v>
      </c>
      <c r="AA97" s="51">
        <f t="shared" si="5"/>
        <v>-16</v>
      </c>
      <c r="AB97" s="52">
        <f t="shared" si="5"/>
        <v>0</v>
      </c>
    </row>
    <row r="98" ht="16.5">
      <c r="A98" s="34"/>
      <c r="B98" s="53">
        <v>45316</v>
      </c>
      <c r="C98" s="58">
        <f>SUMIF(E98:AB98,"&gt;0")</f>
        <v>316.85000000000002</v>
      </c>
      <c r="D98" s="59">
        <f>SUMIF(E98:AB98,"&lt;0")</f>
        <v>-331.46666666999994</v>
      </c>
      <c r="E98" s="71">
        <f t="shared" si="5"/>
        <v>20</v>
      </c>
      <c r="F98" s="51">
        <f t="shared" si="5"/>
        <v>18.699999999999999</v>
      </c>
      <c r="G98" s="51">
        <f t="shared" si="5"/>
        <v>0</v>
      </c>
      <c r="H98" s="51">
        <f t="shared" si="5"/>
        <v>-12.66666667</v>
      </c>
      <c r="I98" s="51">
        <f t="shared" si="5"/>
        <v>-40</v>
      </c>
      <c r="J98" s="51">
        <f t="shared" si="5"/>
        <v>-40</v>
      </c>
      <c r="K98" s="51">
        <f t="shared" si="5"/>
        <v>-40</v>
      </c>
      <c r="L98" s="51">
        <f t="shared" si="5"/>
        <v>-20</v>
      </c>
      <c r="M98" s="51">
        <f t="shared" si="5"/>
        <v>-20</v>
      </c>
      <c r="N98" s="51">
        <f t="shared" si="5"/>
        <v>0</v>
      </c>
      <c r="O98" s="51">
        <f t="shared" si="5"/>
        <v>50.183333330000004</v>
      </c>
      <c r="P98" s="51">
        <f t="shared" si="5"/>
        <v>60</v>
      </c>
      <c r="Q98" s="51">
        <f t="shared" si="5"/>
        <v>60</v>
      </c>
      <c r="R98" s="51">
        <f t="shared" si="5"/>
        <v>60</v>
      </c>
      <c r="S98" s="51">
        <f t="shared" si="5"/>
        <v>47.966666670000002</v>
      </c>
      <c r="T98" s="51">
        <f t="shared" si="5"/>
        <v>-12.133333329999999</v>
      </c>
      <c r="U98" s="51">
        <f t="shared" si="5"/>
        <v>-49</v>
      </c>
      <c r="V98" s="51">
        <f t="shared" si="5"/>
        <v>-49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-48.666666669999998</v>
      </c>
      <c r="AB98" s="52">
        <f t="shared" si="5"/>
        <v>0</v>
      </c>
    </row>
    <row r="99" ht="16.5">
      <c r="A99" s="34"/>
      <c r="B99" s="53">
        <v>45317</v>
      </c>
      <c r="C99" s="58">
        <f>SUMIF(E99:AB99,"&gt;0")</f>
        <v>0</v>
      </c>
      <c r="D99" s="59">
        <f>SUMIF(E99:AB99,"&lt;0")</f>
        <v>-831.76666665999994</v>
      </c>
      <c r="E99" s="71">
        <f t="shared" si="5"/>
        <v>0</v>
      </c>
      <c r="F99" s="51">
        <f t="shared" si="5"/>
        <v>0</v>
      </c>
      <c r="G99" s="51">
        <f t="shared" si="5"/>
        <v>-20.666666670000001</v>
      </c>
      <c r="H99" s="51">
        <f t="shared" si="5"/>
        <v>-40</v>
      </c>
      <c r="I99" s="51">
        <f t="shared" si="5"/>
        <v>-40</v>
      </c>
      <c r="J99" s="51">
        <f t="shared" si="5"/>
        <v>-27.333333329999999</v>
      </c>
      <c r="K99" s="51">
        <f t="shared" si="5"/>
        <v>0</v>
      </c>
      <c r="L99" s="51">
        <f t="shared" si="5"/>
        <v>0</v>
      </c>
      <c r="M99" s="51">
        <f t="shared" si="5"/>
        <v>-21.18333333</v>
      </c>
      <c r="N99" s="51">
        <f t="shared" si="5"/>
        <v>-23.25</v>
      </c>
      <c r="O99" s="51">
        <f t="shared" si="5"/>
        <v>-80</v>
      </c>
      <c r="P99" s="51">
        <f t="shared" si="5"/>
        <v>-62</v>
      </c>
      <c r="Q99" s="51">
        <f t="shared" si="5"/>
        <v>-54</v>
      </c>
      <c r="R99" s="51">
        <f t="shared" si="5"/>
        <v>-80</v>
      </c>
      <c r="S99" s="51">
        <f t="shared" si="5"/>
        <v>-80</v>
      </c>
      <c r="T99" s="51">
        <f t="shared" si="5"/>
        <v>-41</v>
      </c>
      <c r="U99" s="51">
        <f t="shared" si="5"/>
        <v>-45</v>
      </c>
      <c r="V99" s="51">
        <f t="shared" si="5"/>
        <v>-45</v>
      </c>
      <c r="W99" s="51">
        <f t="shared" si="5"/>
        <v>-33.333333330000002</v>
      </c>
      <c r="X99" s="51">
        <f t="shared" si="5"/>
        <v>-59</v>
      </c>
      <c r="Y99" s="51">
        <f t="shared" si="5"/>
        <v>-40</v>
      </c>
      <c r="Z99" s="51">
        <f t="shared" si="5"/>
        <v>-40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45318</v>
      </c>
      <c r="C100" s="58">
        <f>SUMIF(E100:AB100,"&gt;0")</f>
        <v>103.63333333</v>
      </c>
      <c r="D100" s="59">
        <f>SUMIF(E100:AB100,"&lt;0")</f>
        <v>-298.66666667000004</v>
      </c>
      <c r="E100" s="71">
        <f t="shared" si="5"/>
        <v>17.766666669999999</v>
      </c>
      <c r="F100" s="51">
        <f t="shared" si="5"/>
        <v>42.833333330000002</v>
      </c>
      <c r="G100" s="51">
        <f t="shared" si="5"/>
        <v>0</v>
      </c>
      <c r="H100" s="51">
        <f t="shared" si="5"/>
        <v>10.93333333</v>
      </c>
      <c r="I100" s="51">
        <f t="shared" si="5"/>
        <v>-26.666666670000001</v>
      </c>
      <c r="J100" s="51">
        <f t="shared" si="5"/>
        <v>-40</v>
      </c>
      <c r="K100" s="51">
        <f t="shared" si="5"/>
        <v>0</v>
      </c>
      <c r="L100" s="51">
        <f t="shared" si="5"/>
        <v>-24</v>
      </c>
      <c r="M100" s="51">
        <f t="shared" si="5"/>
        <v>9.0999999999999996</v>
      </c>
      <c r="N100" s="51">
        <f t="shared" si="5"/>
        <v>23</v>
      </c>
      <c r="O100" s="51">
        <f t="shared" si="5"/>
        <v>-18</v>
      </c>
      <c r="P100" s="51">
        <f t="shared" si="5"/>
        <v>-40</v>
      </c>
      <c r="Q100" s="51">
        <f t="shared" si="5"/>
        <v>-40</v>
      </c>
      <c r="R100" s="51">
        <f t="shared" si="5"/>
        <v>-35.333333330000002</v>
      </c>
      <c r="S100" s="51">
        <f t="shared" si="5"/>
        <v>-12.66666667</v>
      </c>
      <c r="T100" s="51">
        <f t="shared" si="5"/>
        <v>-40</v>
      </c>
      <c r="U100" s="51">
        <f t="shared" si="5"/>
        <v>-22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45319</v>
      </c>
      <c r="C101" s="58">
        <f>SUMIF(E101:AB101,"&gt;0")</f>
        <v>335</v>
      </c>
      <c r="D101" s="59">
        <f>SUMIF(E101:AB101,"&lt;0")</f>
        <v>-224.66666666999998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-12.66666667</v>
      </c>
      <c r="K101" s="51">
        <f t="shared" si="5"/>
        <v>-32.666666669999998</v>
      </c>
      <c r="L101" s="51">
        <f t="shared" si="5"/>
        <v>0</v>
      </c>
      <c r="M101" s="51">
        <f t="shared" si="5"/>
        <v>-12.66666667</v>
      </c>
      <c r="N101" s="51">
        <f t="shared" si="5"/>
        <v>-40</v>
      </c>
      <c r="O101" s="51">
        <f t="shared" si="5"/>
        <v>10.5</v>
      </c>
      <c r="P101" s="51">
        <f t="shared" si="5"/>
        <v>57.666666669999998</v>
      </c>
      <c r="Q101" s="51">
        <f t="shared" si="5"/>
        <v>81</v>
      </c>
      <c r="R101" s="51">
        <f t="shared" si="5"/>
        <v>81</v>
      </c>
      <c r="S101" s="51">
        <f t="shared" si="5"/>
        <v>81</v>
      </c>
      <c r="T101" s="51">
        <f t="shared" si="5"/>
        <v>23.833333329999999</v>
      </c>
      <c r="U101" s="51">
        <f t="shared" si="5"/>
        <v>0</v>
      </c>
      <c r="V101" s="51">
        <f t="shared" si="5"/>
        <v>-19.333333329999999</v>
      </c>
      <c r="W101" s="51">
        <f t="shared" si="5"/>
        <v>-40</v>
      </c>
      <c r="X101" s="51">
        <f t="shared" si="5"/>
        <v>-40</v>
      </c>
      <c r="Y101" s="51">
        <f t="shared" si="5"/>
        <v>-27.333333329999999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45320</v>
      </c>
      <c r="C102" s="58">
        <f>SUMIF(E102:AB102,"&gt;0")</f>
        <v>409.25</v>
      </c>
      <c r="D102" s="59">
        <f>SUMIF(E102:AB102,"&lt;0")</f>
        <v>-149.58333332999999</v>
      </c>
      <c r="E102" s="71">
        <f t="shared" si="5"/>
        <v>0</v>
      </c>
      <c r="F102" s="51">
        <f t="shared" si="5"/>
        <v>-12.25</v>
      </c>
      <c r="G102" s="51">
        <f t="shared" si="5"/>
        <v>-35</v>
      </c>
      <c r="H102" s="51">
        <f t="shared" si="5"/>
        <v>-35</v>
      </c>
      <c r="I102" s="51">
        <f t="shared" si="5"/>
        <v>-40</v>
      </c>
      <c r="J102" s="51">
        <f t="shared" si="5"/>
        <v>-27.333333329999999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34</v>
      </c>
      <c r="P102" s="51">
        <f t="shared" si="5"/>
        <v>60</v>
      </c>
      <c r="Q102" s="51">
        <f t="shared" si="5"/>
        <v>60</v>
      </c>
      <c r="R102" s="51">
        <f t="shared" si="5"/>
        <v>60</v>
      </c>
      <c r="S102" s="51">
        <f t="shared" si="5"/>
        <v>70.650000000000006</v>
      </c>
      <c r="T102" s="51">
        <f t="shared" si="5"/>
        <v>70</v>
      </c>
      <c r="U102" s="51">
        <f t="shared" si="5"/>
        <v>54.600000000000001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45321</v>
      </c>
      <c r="C103" s="58">
        <f>SUMIF(E103:AB103,"&gt;0")</f>
        <v>147.69999999000001</v>
      </c>
      <c r="D103" s="59">
        <f>SUMIF(E103:AB103,"&lt;0")</f>
        <v>-338.43333333000004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2.5</v>
      </c>
      <c r="J103" s="51">
        <f t="shared" si="5"/>
        <v>15</v>
      </c>
      <c r="K103" s="51">
        <f t="shared" si="5"/>
        <v>20.333333329999999</v>
      </c>
      <c r="L103" s="51">
        <f t="shared" si="5"/>
        <v>31.399999999999999</v>
      </c>
      <c r="M103" s="51">
        <f t="shared" si="5"/>
        <v>11.233333329999999</v>
      </c>
      <c r="N103" s="51">
        <f t="shared" si="5"/>
        <v>-40</v>
      </c>
      <c r="O103" s="51">
        <f t="shared" si="5"/>
        <v>-40</v>
      </c>
      <c r="P103" s="51">
        <f t="shared" si="5"/>
        <v>-40</v>
      </c>
      <c r="Q103" s="51">
        <f t="shared" si="5"/>
        <v>-40</v>
      </c>
      <c r="R103" s="51">
        <f t="shared" si="5"/>
        <v>-70</v>
      </c>
      <c r="S103" s="51">
        <f t="shared" si="5"/>
        <v>-70</v>
      </c>
      <c r="T103" s="51">
        <f t="shared" si="5"/>
        <v>-27.333333329999999</v>
      </c>
      <c r="U103" s="51">
        <f t="shared" si="5"/>
        <v>-11.1</v>
      </c>
      <c r="V103" s="51">
        <f t="shared" si="5"/>
        <v>8.3333333300000003</v>
      </c>
      <c r="W103" s="51">
        <f t="shared" si="5"/>
        <v>20</v>
      </c>
      <c r="X103" s="51">
        <f t="shared" si="5"/>
        <v>20</v>
      </c>
      <c r="Y103" s="51">
        <f t="shared" si="5"/>
        <v>0</v>
      </c>
      <c r="Z103" s="51">
        <f t="shared" si="5"/>
        <v>0</v>
      </c>
      <c r="AA103" s="51">
        <f t="shared" si="5"/>
        <v>2.3999999999999999</v>
      </c>
      <c r="AB103" s="52">
        <f t="shared" si="5"/>
        <v>16.5</v>
      </c>
    </row>
    <row r="104" ht="15.75">
      <c r="A104" s="34"/>
      <c r="B104" s="73">
        <v>45322</v>
      </c>
      <c r="C104" s="74">
        <f>SUMIF(E104:AB104,"&gt;0")</f>
        <v>348.31666666000001</v>
      </c>
      <c r="D104" s="75">
        <f>SUMIF(E104:AB104,"&lt;0")</f>
        <v>-349.33333333000002</v>
      </c>
      <c r="E104" s="76">
        <f t="shared" si="5"/>
        <v>30.333333329999999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33.483333330000001</v>
      </c>
      <c r="M104" s="77">
        <f t="shared" si="5"/>
        <v>20.5</v>
      </c>
      <c r="N104" s="77">
        <f t="shared" si="5"/>
        <v>-11.33333333</v>
      </c>
      <c r="O104" s="77">
        <f t="shared" si="5"/>
        <v>-40</v>
      </c>
      <c r="P104" s="77">
        <f t="shared" si="5"/>
        <v>-40</v>
      </c>
      <c r="Q104" s="77">
        <f t="shared" si="5"/>
        <v>-40</v>
      </c>
      <c r="R104" s="77">
        <f t="shared" si="5"/>
        <v>-70</v>
      </c>
      <c r="S104" s="77">
        <f t="shared" si="5"/>
        <v>-70</v>
      </c>
      <c r="T104" s="77">
        <f t="shared" si="5"/>
        <v>-70</v>
      </c>
      <c r="U104" s="77">
        <f t="shared" si="5"/>
        <v>-8</v>
      </c>
      <c r="V104" s="77">
        <f t="shared" si="5"/>
        <v>0</v>
      </c>
      <c r="W104" s="77">
        <f t="shared" si="5"/>
        <v>39</v>
      </c>
      <c r="X104" s="77">
        <f t="shared" si="5"/>
        <v>39</v>
      </c>
      <c r="Y104" s="77">
        <f t="shared" si="5"/>
        <v>41</v>
      </c>
      <c r="Z104" s="77">
        <f t="shared" si="5"/>
        <v>19</v>
      </c>
      <c r="AA104" s="77">
        <f t="shared" si="5"/>
        <v>46</v>
      </c>
      <c r="AB104" s="78">
        <f t="shared" si="5"/>
        <v>80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45292</v>
      </c>
      <c r="C4" s="48">
        <f>SUM(E4:AB4)</f>
        <v>-154.22220000000002</v>
      </c>
      <c r="D4" s="49"/>
      <c r="E4" s="60">
        <v>-15.4245</v>
      </c>
      <c r="F4" s="68">
        <v>-2.3786</v>
      </c>
      <c r="G4" s="68">
        <v>-8.5275999999999996</v>
      </c>
      <c r="H4" s="68">
        <v>-1.9530000000000001</v>
      </c>
      <c r="I4" s="68">
        <v>-2.7783000000000002</v>
      </c>
      <c r="J4" s="68">
        <v>-6.0334000000000003</v>
      </c>
      <c r="K4" s="68">
        <v>-38.540399999999998</v>
      </c>
      <c r="L4" s="68">
        <v>-10.800599999999999</v>
      </c>
      <c r="M4" s="68">
        <v>-8.8176000000000005</v>
      </c>
      <c r="N4" s="68">
        <v>-18.766400000000001</v>
      </c>
      <c r="O4" s="68">
        <v>-2.4554999999999998</v>
      </c>
      <c r="P4" s="68">
        <v>-2.3258000000000001</v>
      </c>
      <c r="Q4" s="68">
        <v>1.7119</v>
      </c>
      <c r="R4" s="69">
        <v>-9.8893000000000004</v>
      </c>
      <c r="S4" s="70">
        <v>-2.2833999999999999</v>
      </c>
      <c r="T4" s="51">
        <v>-6.3094000000000001</v>
      </c>
      <c r="U4" s="51">
        <v>-3.4904000000000002</v>
      </c>
      <c r="V4" s="51">
        <v>-3.5771000000000002</v>
      </c>
      <c r="W4" s="51">
        <v>-0.25380000000000003</v>
      </c>
      <c r="X4" s="51">
        <v>-3.0859000000000001</v>
      </c>
      <c r="Y4" s="51">
        <v>-2.8281999999999998</v>
      </c>
      <c r="Z4" s="51">
        <v>-4.2449000000000003</v>
      </c>
      <c r="AA4" s="51">
        <v>-5.4654999999999996</v>
      </c>
      <c r="AB4" s="52">
        <v>4.2954999999999997</v>
      </c>
      <c r="AC4" s="34"/>
    </row>
    <row r="5" ht="16.5">
      <c r="A5" s="34"/>
      <c r="B5" s="80">
        <v>45293</v>
      </c>
      <c r="C5" s="48">
        <f>SUM(E5:AB5)</f>
        <v>-28.388499999999997</v>
      </c>
      <c r="D5" s="49"/>
      <c r="E5" s="71">
        <v>26.022400000000001</v>
      </c>
      <c r="F5" s="51">
        <v>2.9178999999999999</v>
      </c>
      <c r="G5" s="51">
        <v>-0.41060000000000002</v>
      </c>
      <c r="H5" s="51">
        <v>-0.96020000000000005</v>
      </c>
      <c r="I5" s="51">
        <v>-5.8445999999999998</v>
      </c>
      <c r="J5" s="51">
        <v>-7.8966000000000003</v>
      </c>
      <c r="K5" s="51">
        <v>-8.4602000000000004</v>
      </c>
      <c r="L5" s="51">
        <v>-6.2301000000000002</v>
      </c>
      <c r="M5" s="51">
        <v>-8.1450999999999993</v>
      </c>
      <c r="N5" s="51">
        <v>2.5093000000000001</v>
      </c>
      <c r="O5" s="51">
        <v>-2.2486000000000002</v>
      </c>
      <c r="P5" s="51">
        <v>2.3656000000000001</v>
      </c>
      <c r="Q5" s="51">
        <v>4.7864000000000004</v>
      </c>
      <c r="R5" s="51">
        <v>-2.3307000000000002</v>
      </c>
      <c r="S5" s="51">
        <v>16.646899999999999</v>
      </c>
      <c r="T5" s="51">
        <v>-4.7389999999999999</v>
      </c>
      <c r="U5" s="51">
        <v>-10.2751</v>
      </c>
      <c r="V5" s="51">
        <v>-4.4448999999999996</v>
      </c>
      <c r="W5" s="51">
        <v>-4.0777000000000001</v>
      </c>
      <c r="X5" s="51">
        <v>-3.3769999999999998</v>
      </c>
      <c r="Y5" s="51">
        <v>-3.5775000000000001</v>
      </c>
      <c r="Z5" s="51">
        <v>-4.9786999999999999</v>
      </c>
      <c r="AA5" s="51">
        <v>-7.8078000000000003</v>
      </c>
      <c r="AB5" s="52">
        <v>2.1674000000000002</v>
      </c>
      <c r="AC5" s="34"/>
    </row>
    <row r="6" ht="16.5">
      <c r="A6" s="34"/>
      <c r="B6" s="80">
        <v>45294</v>
      </c>
      <c r="C6" s="48">
        <f>SUM(E6:AB6)</f>
        <v>-32.057400000000001</v>
      </c>
      <c r="D6" s="49"/>
      <c r="E6" s="71">
        <v>10.0816</v>
      </c>
      <c r="F6" s="51">
        <v>-2.4068999999999998</v>
      </c>
      <c r="G6" s="51">
        <v>0.58040000000000003</v>
      </c>
      <c r="H6" s="51">
        <v>4.2454999999999998</v>
      </c>
      <c r="I6" s="51">
        <v>-3.3717000000000001</v>
      </c>
      <c r="J6" s="51">
        <v>5.0609999999999999</v>
      </c>
      <c r="K6" s="51">
        <v>-6.6694000000000004</v>
      </c>
      <c r="L6" s="51">
        <v>-1.6969000000000001</v>
      </c>
      <c r="M6" s="51">
        <v>-10.4589</v>
      </c>
      <c r="N6" s="51">
        <v>-10.662699999999999</v>
      </c>
      <c r="O6" s="51">
        <v>-0.21210000000000001</v>
      </c>
      <c r="P6" s="51">
        <v>0.77410000000000001</v>
      </c>
      <c r="Q6" s="51">
        <v>-5.4047000000000001</v>
      </c>
      <c r="R6" s="51">
        <v>-23.8325</v>
      </c>
      <c r="S6" s="51">
        <v>-2.3803999999999998</v>
      </c>
      <c r="T6" s="51">
        <v>15.5139</v>
      </c>
      <c r="U6" s="51">
        <v>-0.9032</v>
      </c>
      <c r="V6" s="51">
        <v>11.093400000000001</v>
      </c>
      <c r="W6" s="51">
        <v>-1.1754</v>
      </c>
      <c r="X6" s="51">
        <v>11.2532</v>
      </c>
      <c r="Y6" s="51">
        <v>-2.4628000000000001</v>
      </c>
      <c r="Z6" s="51">
        <v>-2.9388999999999998</v>
      </c>
      <c r="AA6" s="51">
        <v>-20.368099999999998</v>
      </c>
      <c r="AB6" s="52">
        <v>4.2840999999999996</v>
      </c>
      <c r="AC6" s="34"/>
    </row>
    <row r="7" ht="16.5">
      <c r="A7" s="34"/>
      <c r="B7" s="80">
        <v>45295</v>
      </c>
      <c r="C7" s="48">
        <f>SUM(E7:AB7)</f>
        <v>20.180599999999998</v>
      </c>
      <c r="D7" s="49"/>
      <c r="E7" s="71">
        <v>18.9681</v>
      </c>
      <c r="F7" s="51">
        <v>4.3182</v>
      </c>
      <c r="G7" s="51">
        <v>0.67220000000000002</v>
      </c>
      <c r="H7" s="51">
        <v>0.1434</v>
      </c>
      <c r="I7" s="51">
        <v>-4.1798000000000002</v>
      </c>
      <c r="J7" s="51">
        <v>1.6817</v>
      </c>
      <c r="K7" s="51">
        <v>-3.8065000000000002</v>
      </c>
      <c r="L7" s="51">
        <v>-4.6066000000000003</v>
      </c>
      <c r="M7" s="51">
        <v>1.0004</v>
      </c>
      <c r="N7" s="51">
        <v>11.8005</v>
      </c>
      <c r="O7" s="51">
        <v>-0.74470000000000003</v>
      </c>
      <c r="P7" s="51">
        <v>-10.304</v>
      </c>
      <c r="Q7" s="51">
        <v>0.5534</v>
      </c>
      <c r="R7" s="51">
        <v>-12.8375</v>
      </c>
      <c r="S7" s="51">
        <v>1.6535</v>
      </c>
      <c r="T7" s="51">
        <v>13.0182</v>
      </c>
      <c r="U7" s="51">
        <v>13.892300000000001</v>
      </c>
      <c r="V7" s="51">
        <v>-2.6494</v>
      </c>
      <c r="W7" s="51">
        <v>-0.68930000000000002</v>
      </c>
      <c r="X7" s="51">
        <v>-1.8700000000000001</v>
      </c>
      <c r="Y7" s="51">
        <v>-1.0285</v>
      </c>
      <c r="Z7" s="51">
        <v>-2.8818000000000001</v>
      </c>
      <c r="AA7" s="51">
        <v>-4.5951000000000004</v>
      </c>
      <c r="AB7" s="52">
        <v>2.6718999999999999</v>
      </c>
      <c r="AC7" s="34"/>
    </row>
    <row r="8" ht="16.5">
      <c r="A8" s="34"/>
      <c r="B8" s="80">
        <v>45296</v>
      </c>
      <c r="C8" s="48">
        <f>SUM(E8:AB8)</f>
        <v>14.572599999999996</v>
      </c>
      <c r="D8" s="49"/>
      <c r="E8" s="71">
        <v>-6.3907999999999996</v>
      </c>
      <c r="F8" s="51">
        <v>-2.1238999999999999</v>
      </c>
      <c r="G8" s="51">
        <v>-4.4221000000000004</v>
      </c>
      <c r="H8" s="51">
        <v>1.3551</v>
      </c>
      <c r="I8" s="72">
        <v>2.4011</v>
      </c>
      <c r="J8" s="51">
        <v>-5.4462999999999999</v>
      </c>
      <c r="K8" s="51">
        <v>-6.4618000000000002</v>
      </c>
      <c r="L8" s="51">
        <v>-3.1013999999999999</v>
      </c>
      <c r="M8" s="51">
        <v>10.4054</v>
      </c>
      <c r="N8" s="51">
        <v>11.8179</v>
      </c>
      <c r="O8" s="51">
        <v>43.9848</v>
      </c>
      <c r="P8" s="51">
        <v>10.498699999999999</v>
      </c>
      <c r="Q8" s="51">
        <v>3.7736999999999998</v>
      </c>
      <c r="R8" s="51">
        <v>-29.2256</v>
      </c>
      <c r="S8" s="51">
        <v>7.3567999999999998</v>
      </c>
      <c r="T8" s="51">
        <v>-1.3828</v>
      </c>
      <c r="U8" s="51">
        <v>-14.7065</v>
      </c>
      <c r="V8" s="51">
        <v>-0.92630000000000001</v>
      </c>
      <c r="W8" s="51">
        <v>-2.6282000000000001</v>
      </c>
      <c r="X8" s="51">
        <v>-0.056300000000000003</v>
      </c>
      <c r="Y8" s="51">
        <v>2.0537000000000001</v>
      </c>
      <c r="Z8" s="51">
        <v>3.6869999999999998</v>
      </c>
      <c r="AA8" s="51">
        <v>-5.5521000000000003</v>
      </c>
      <c r="AB8" s="52">
        <v>-0.33750000000000002</v>
      </c>
      <c r="AC8" s="34"/>
    </row>
    <row r="9" ht="16.5">
      <c r="A9" s="34"/>
      <c r="B9" s="80">
        <v>45297</v>
      </c>
      <c r="C9" s="48">
        <f>SUM(E9:AB9)</f>
        <v>-21.198299999999978</v>
      </c>
      <c r="D9" s="49"/>
      <c r="E9" s="71">
        <v>8.9597999999999995</v>
      </c>
      <c r="F9" s="51">
        <v>18.744800000000001</v>
      </c>
      <c r="G9" s="51">
        <v>9.9206000000000003</v>
      </c>
      <c r="H9" s="51">
        <v>14.587</v>
      </c>
      <c r="I9" s="51">
        <v>4.4351000000000003</v>
      </c>
      <c r="J9" s="51">
        <v>-15.529299999999999</v>
      </c>
      <c r="K9" s="51">
        <v>-2.7444999999999999</v>
      </c>
      <c r="L9" s="51">
        <v>-1.7141999999999999</v>
      </c>
      <c r="M9" s="51">
        <v>0.39950000000000002</v>
      </c>
      <c r="N9" s="51">
        <v>-15.4939</v>
      </c>
      <c r="O9" s="51">
        <v>-14.421099999999999</v>
      </c>
      <c r="P9" s="51">
        <v>-6.9360999999999997</v>
      </c>
      <c r="Q9" s="51">
        <v>-21.357800000000001</v>
      </c>
      <c r="R9" s="51">
        <v>-24.539899999999999</v>
      </c>
      <c r="S9" s="51">
        <v>-20.799399999999999</v>
      </c>
      <c r="T9" s="51">
        <v>-0.58799999999999997</v>
      </c>
      <c r="U9" s="51">
        <v>-18.290600000000001</v>
      </c>
      <c r="V9" s="51">
        <v>10.834300000000001</v>
      </c>
      <c r="W9" s="51">
        <v>14.712</v>
      </c>
      <c r="X9" s="51">
        <v>4.5918999999999999</v>
      </c>
      <c r="Y9" s="51">
        <v>23.679600000000001</v>
      </c>
      <c r="Z9" s="51">
        <v>1.0295000000000001</v>
      </c>
      <c r="AA9" s="51">
        <v>-2.5066999999999999</v>
      </c>
      <c r="AB9" s="52">
        <v>11.8291</v>
      </c>
      <c r="AC9" s="34"/>
    </row>
    <row r="10" ht="16.5">
      <c r="A10" s="34"/>
      <c r="B10" s="80">
        <v>45298</v>
      </c>
      <c r="C10" s="48">
        <f>SUM(E10:AB10)</f>
        <v>57.434400000000004</v>
      </c>
      <c r="D10" s="49"/>
      <c r="E10" s="71">
        <v>1.9615</v>
      </c>
      <c r="F10" s="51">
        <v>-3.3576000000000001</v>
      </c>
      <c r="G10" s="51">
        <v>-2.6514000000000002</v>
      </c>
      <c r="H10" s="51">
        <v>6.6150000000000002</v>
      </c>
      <c r="I10" s="51">
        <v>16.016200000000001</v>
      </c>
      <c r="J10" s="51">
        <v>16.651299999999999</v>
      </c>
      <c r="K10" s="51">
        <v>-4.7877000000000001</v>
      </c>
      <c r="L10" s="51">
        <v>-4.8327</v>
      </c>
      <c r="M10" s="51">
        <v>2.8210999999999999</v>
      </c>
      <c r="N10" s="51">
        <v>0.77159999999999995</v>
      </c>
      <c r="O10" s="51">
        <v>6.2042999999999999</v>
      </c>
      <c r="P10" s="51">
        <v>-7.4389000000000003</v>
      </c>
      <c r="Q10" s="51">
        <v>-20.5717</v>
      </c>
      <c r="R10" s="51">
        <v>-5.4888000000000003</v>
      </c>
      <c r="S10" s="51">
        <v>-2.5434000000000001</v>
      </c>
      <c r="T10" s="51">
        <v>11.301600000000001</v>
      </c>
      <c r="U10" s="51">
        <v>13.169600000000001</v>
      </c>
      <c r="V10" s="51">
        <v>12.6229</v>
      </c>
      <c r="W10" s="51">
        <v>12.7254</v>
      </c>
      <c r="X10" s="51">
        <v>7.3121</v>
      </c>
      <c r="Y10" s="51">
        <v>-2.1711</v>
      </c>
      <c r="Z10" s="51">
        <v>0.17480000000000001</v>
      </c>
      <c r="AA10" s="51">
        <v>-0.57140000000000002</v>
      </c>
      <c r="AB10" s="52">
        <v>3.5017</v>
      </c>
      <c r="AC10" s="34"/>
    </row>
    <row r="11" ht="16.5">
      <c r="A11" s="34"/>
      <c r="B11" s="80">
        <v>45299</v>
      </c>
      <c r="C11" s="48">
        <f>SUM(E11:AB11)</f>
        <v>134.95579999999998</v>
      </c>
      <c r="D11" s="49"/>
      <c r="E11" s="71">
        <v>1.4308000000000001</v>
      </c>
      <c r="F11" s="51">
        <v>5.0803000000000003</v>
      </c>
      <c r="G11" s="51">
        <v>8.2151999999999994</v>
      </c>
      <c r="H11" s="51">
        <v>9.6628000000000007</v>
      </c>
      <c r="I11" s="51">
        <v>6.4569000000000001</v>
      </c>
      <c r="J11" s="51">
        <v>-1.1337999999999999</v>
      </c>
      <c r="K11" s="51">
        <v>-5.8003</v>
      </c>
      <c r="L11" s="51">
        <v>25.160699999999999</v>
      </c>
      <c r="M11" s="51">
        <v>33.181600000000003</v>
      </c>
      <c r="N11" s="51">
        <v>-3.8178000000000001</v>
      </c>
      <c r="O11" s="51">
        <v>-7.1734999999999998</v>
      </c>
      <c r="P11" s="51">
        <v>-12.8482</v>
      </c>
      <c r="Q11" s="51">
        <v>6.7775999999999996</v>
      </c>
      <c r="R11" s="51">
        <v>-12.1089</v>
      </c>
      <c r="S11" s="51">
        <v>3.7597</v>
      </c>
      <c r="T11" s="51">
        <v>12.7158</v>
      </c>
      <c r="U11" s="51">
        <v>11.827199999999999</v>
      </c>
      <c r="V11" s="51">
        <v>9.2466000000000008</v>
      </c>
      <c r="W11" s="51">
        <v>5.2662000000000004</v>
      </c>
      <c r="X11" s="51">
        <v>4.7249999999999996</v>
      </c>
      <c r="Y11" s="51">
        <v>16.6236</v>
      </c>
      <c r="Z11" s="51">
        <v>8.6074000000000002</v>
      </c>
      <c r="AA11" s="51">
        <v>-4.6833</v>
      </c>
      <c r="AB11" s="52">
        <v>13.7842</v>
      </c>
      <c r="AC11" s="34"/>
    </row>
    <row r="12" ht="16.5">
      <c r="A12" s="34"/>
      <c r="B12" s="80">
        <v>45300</v>
      </c>
      <c r="C12" s="48">
        <f>SUM(E12:AB12)</f>
        <v>35.800899999999992</v>
      </c>
      <c r="D12" s="49"/>
      <c r="E12" s="71">
        <v>27.951499999999999</v>
      </c>
      <c r="F12" s="51">
        <v>6.6073000000000004</v>
      </c>
      <c r="G12" s="51">
        <v>2.8927</v>
      </c>
      <c r="H12" s="51">
        <v>33.666800000000002</v>
      </c>
      <c r="I12" s="51">
        <v>-0.94059999999999999</v>
      </c>
      <c r="J12" s="51">
        <v>-3.7544</v>
      </c>
      <c r="K12" s="51">
        <v>-7.8379000000000003</v>
      </c>
      <c r="L12" s="51">
        <v>-11.4757</v>
      </c>
      <c r="M12" s="51">
        <v>-9.4649999999999999</v>
      </c>
      <c r="N12" s="51">
        <v>-5.5170000000000003</v>
      </c>
      <c r="O12" s="51">
        <v>-14.298999999999999</v>
      </c>
      <c r="P12" s="51">
        <v>-1.2921</v>
      </c>
      <c r="Q12" s="51">
        <v>-0.85370000000000001</v>
      </c>
      <c r="R12" s="51">
        <v>-9.5985999999999994</v>
      </c>
      <c r="S12" s="51">
        <v>0.59250000000000003</v>
      </c>
      <c r="T12" s="51">
        <v>6.0750000000000002</v>
      </c>
      <c r="U12" s="51">
        <v>-2.4929000000000001</v>
      </c>
      <c r="V12" s="51">
        <v>-0.32829999999999998</v>
      </c>
      <c r="W12" s="51">
        <v>-0.85150000000000003</v>
      </c>
      <c r="X12" s="51">
        <v>-0.86719999999999997</v>
      </c>
      <c r="Y12" s="51">
        <v>7.7671999999999999</v>
      </c>
      <c r="Z12" s="51">
        <v>6.4429999999999996</v>
      </c>
      <c r="AA12" s="51">
        <v>-1.4693000000000001</v>
      </c>
      <c r="AB12" s="52">
        <v>14.848100000000001</v>
      </c>
      <c r="AC12" s="34"/>
    </row>
    <row r="13" ht="16.5">
      <c r="A13" s="34"/>
      <c r="B13" s="80">
        <v>45301</v>
      </c>
      <c r="C13" s="48">
        <f>SUM(E13:AB13)</f>
        <v>-192.86299999999997</v>
      </c>
      <c r="D13" s="49"/>
      <c r="E13" s="71">
        <v>0.064699999999999994</v>
      </c>
      <c r="F13" s="51">
        <v>7.0488999999999997</v>
      </c>
      <c r="G13" s="51">
        <v>5.5618999999999996</v>
      </c>
      <c r="H13" s="51">
        <v>3.1461000000000001</v>
      </c>
      <c r="I13" s="51">
        <v>2.0164</v>
      </c>
      <c r="J13" s="51">
        <v>-4.4024999999999999</v>
      </c>
      <c r="K13" s="51">
        <v>-17.2819</v>
      </c>
      <c r="L13" s="51">
        <v>-25.557700000000001</v>
      </c>
      <c r="M13" s="51">
        <v>-24.6539</v>
      </c>
      <c r="N13" s="51">
        <v>-58.033499999999997</v>
      </c>
      <c r="O13" s="51">
        <v>-36.945</v>
      </c>
      <c r="P13" s="51">
        <v>-7.2164999999999999</v>
      </c>
      <c r="Q13" s="51">
        <v>-1.3466</v>
      </c>
      <c r="R13" s="51">
        <v>-30.7012</v>
      </c>
      <c r="S13" s="51">
        <v>-12.370100000000001</v>
      </c>
      <c r="T13" s="51">
        <v>-0.93789999999999996</v>
      </c>
      <c r="U13" s="51">
        <v>-4.5364000000000004</v>
      </c>
      <c r="V13" s="51">
        <v>-1.9568000000000001</v>
      </c>
      <c r="W13" s="51">
        <v>-1.2867999999999999</v>
      </c>
      <c r="X13" s="51">
        <v>4.6239999999999997</v>
      </c>
      <c r="Y13" s="51">
        <v>9.1768000000000001</v>
      </c>
      <c r="Z13" s="51">
        <v>-0.377</v>
      </c>
      <c r="AA13" s="51">
        <v>-4.1642000000000001</v>
      </c>
      <c r="AB13" s="52">
        <v>7.2662000000000004</v>
      </c>
      <c r="AC13" s="34"/>
    </row>
    <row r="14" ht="16.5">
      <c r="A14" s="34"/>
      <c r="B14" s="80">
        <v>45302</v>
      </c>
      <c r="C14" s="48">
        <f>SUM(E14:AB14)</f>
        <v>40.765299999999996</v>
      </c>
      <c r="D14" s="49"/>
      <c r="E14" s="71">
        <v>15.021699999999999</v>
      </c>
      <c r="F14" s="51">
        <v>1.7278</v>
      </c>
      <c r="G14" s="51">
        <v>-7.7117000000000004</v>
      </c>
      <c r="H14" s="51">
        <v>-7.5751999999999997</v>
      </c>
      <c r="I14" s="51">
        <v>-11.939500000000001</v>
      </c>
      <c r="J14" s="51">
        <v>-2.4891000000000001</v>
      </c>
      <c r="K14" s="51">
        <v>3.5179999999999998</v>
      </c>
      <c r="L14" s="51">
        <v>8.7756000000000007</v>
      </c>
      <c r="M14" s="51">
        <v>-4.4931000000000001</v>
      </c>
      <c r="N14" s="51">
        <v>2.4346999999999999</v>
      </c>
      <c r="O14" s="51">
        <v>1.165</v>
      </c>
      <c r="P14" s="51">
        <v>0.64019999999999999</v>
      </c>
      <c r="Q14" s="51">
        <v>-0.51900000000000002</v>
      </c>
      <c r="R14" s="51">
        <v>-13.8096</v>
      </c>
      <c r="S14" s="51">
        <v>2.4237000000000002</v>
      </c>
      <c r="T14" s="51">
        <v>2.0286</v>
      </c>
      <c r="U14" s="51">
        <v>3.6511</v>
      </c>
      <c r="V14" s="51">
        <v>16.591000000000001</v>
      </c>
      <c r="W14" s="51">
        <v>4.1416000000000004</v>
      </c>
      <c r="X14" s="51">
        <v>0.1004</v>
      </c>
      <c r="Y14" s="51">
        <v>2.1922000000000001</v>
      </c>
      <c r="Z14" s="51">
        <v>4.4378000000000002</v>
      </c>
      <c r="AA14" s="51">
        <v>-3.5909</v>
      </c>
      <c r="AB14" s="52">
        <v>24.044</v>
      </c>
      <c r="AC14" s="34"/>
    </row>
    <row r="15" ht="16.5">
      <c r="A15" s="34"/>
      <c r="B15" s="80">
        <v>45303</v>
      </c>
      <c r="C15" s="48">
        <f>SUM(E15:AB15)</f>
        <v>73.75530000000002</v>
      </c>
      <c r="D15" s="49"/>
      <c r="E15" s="71">
        <v>7.4139999999999997</v>
      </c>
      <c r="F15" s="51">
        <v>2.7254999999999998</v>
      </c>
      <c r="G15" s="51">
        <v>-0.84450000000000003</v>
      </c>
      <c r="H15" s="51">
        <v>-2.9750999999999999</v>
      </c>
      <c r="I15" s="51">
        <v>-1.7561</v>
      </c>
      <c r="J15" s="51">
        <v>-5.8975999999999997</v>
      </c>
      <c r="K15" s="51">
        <v>-4.2525000000000004</v>
      </c>
      <c r="L15" s="51">
        <v>-8.3524999999999991</v>
      </c>
      <c r="M15" s="51">
        <v>5.9344999999999999</v>
      </c>
      <c r="N15" s="51">
        <v>26.279900000000001</v>
      </c>
      <c r="O15" s="51">
        <v>53.927399999999999</v>
      </c>
      <c r="P15" s="51">
        <v>11.8902</v>
      </c>
      <c r="Q15" s="51">
        <v>18.6005</v>
      </c>
      <c r="R15" s="51">
        <v>24.3826</v>
      </c>
      <c r="S15" s="51">
        <v>-1.6895</v>
      </c>
      <c r="T15" s="51">
        <v>-15.6934</v>
      </c>
      <c r="U15" s="51">
        <v>-18.000399999999999</v>
      </c>
      <c r="V15" s="51">
        <v>-15.2036</v>
      </c>
      <c r="W15" s="51">
        <v>-3.0198999999999998</v>
      </c>
      <c r="X15" s="51">
        <v>3.8868</v>
      </c>
      <c r="Y15" s="51">
        <v>-0.41980000000000001</v>
      </c>
      <c r="Z15" s="51">
        <v>1.4693000000000001</v>
      </c>
      <c r="AA15" s="51">
        <v>-4.1399999999999997</v>
      </c>
      <c r="AB15" s="52">
        <v>-0.51049999999999995</v>
      </c>
      <c r="AC15" s="34"/>
    </row>
    <row r="16" ht="16.5">
      <c r="A16" s="34"/>
      <c r="B16" s="80">
        <v>45304</v>
      </c>
      <c r="C16" s="48">
        <f>SUM(E16:AB16)</f>
        <v>116.3939</v>
      </c>
      <c r="D16" s="49"/>
      <c r="E16" s="71">
        <v>18.692900000000002</v>
      </c>
      <c r="F16" s="51">
        <v>1.7387999999999999</v>
      </c>
      <c r="G16" s="51">
        <v>-8.8777000000000008</v>
      </c>
      <c r="H16" s="51">
        <v>-0.99939999999999996</v>
      </c>
      <c r="I16" s="51">
        <v>-31.555</v>
      </c>
      <c r="J16" s="51">
        <v>5.7137000000000002</v>
      </c>
      <c r="K16" s="51">
        <v>4.3052999999999999</v>
      </c>
      <c r="L16" s="51">
        <v>-19.518699999999999</v>
      </c>
      <c r="M16" s="51">
        <v>4.7176</v>
      </c>
      <c r="N16" s="51">
        <v>18.213200000000001</v>
      </c>
      <c r="O16" s="51">
        <v>15.944800000000001</v>
      </c>
      <c r="P16" s="51">
        <v>32.811100000000003</v>
      </c>
      <c r="Q16" s="51">
        <v>43.721699999999998</v>
      </c>
      <c r="R16" s="51">
        <v>24.150300000000001</v>
      </c>
      <c r="S16" s="51">
        <v>-5.8415999999999997</v>
      </c>
      <c r="T16" s="51">
        <v>5.7400000000000002</v>
      </c>
      <c r="U16" s="51">
        <v>-0.60199999999999998</v>
      </c>
      <c r="V16" s="51">
        <v>-0.63670000000000004</v>
      </c>
      <c r="W16" s="51">
        <v>-2.1265999999999998</v>
      </c>
      <c r="X16" s="51">
        <v>-3.1274000000000002</v>
      </c>
      <c r="Y16" s="51">
        <v>-0.085199999999999998</v>
      </c>
      <c r="Z16" s="51">
        <v>5.7432999999999996</v>
      </c>
      <c r="AA16" s="51">
        <v>-1.8504</v>
      </c>
      <c r="AB16" s="52">
        <v>10.1219</v>
      </c>
      <c r="AC16" s="34"/>
    </row>
    <row r="17" ht="16.5">
      <c r="A17" s="34"/>
      <c r="B17" s="80">
        <v>45305</v>
      </c>
      <c r="C17" s="48">
        <f>SUM(E17:AB17)</f>
        <v>50.246200000000002</v>
      </c>
      <c r="D17" s="49"/>
      <c r="E17" s="50">
        <v>2.2656999999999998</v>
      </c>
      <c r="F17" s="51">
        <v>0.81989999999999996</v>
      </c>
      <c r="G17" s="51">
        <v>-40.135100000000001</v>
      </c>
      <c r="H17" s="51">
        <v>-12.849299999999999</v>
      </c>
      <c r="I17" s="51">
        <v>-6.7210999999999999</v>
      </c>
      <c r="J17" s="51">
        <v>-10.8621</v>
      </c>
      <c r="K17" s="51">
        <v>-19.710699999999999</v>
      </c>
      <c r="L17" s="51">
        <v>-8.0647000000000002</v>
      </c>
      <c r="M17" s="51">
        <v>0.5796</v>
      </c>
      <c r="N17" s="51">
        <v>19.027699999999999</v>
      </c>
      <c r="O17" s="51">
        <v>40.734699999999997</v>
      </c>
      <c r="P17" s="51">
        <v>48.631100000000004</v>
      </c>
      <c r="Q17" s="51">
        <v>42.395800000000001</v>
      </c>
      <c r="R17" s="51">
        <v>-2.8142</v>
      </c>
      <c r="S17" s="51">
        <v>-6.2144000000000004</v>
      </c>
      <c r="T17" s="51">
        <v>3.0741999999999998</v>
      </c>
      <c r="U17" s="51">
        <v>-7.2107999999999999</v>
      </c>
      <c r="V17" s="51">
        <v>-20.328499999999998</v>
      </c>
      <c r="W17" s="51">
        <v>-0.15590000000000001</v>
      </c>
      <c r="X17" s="51">
        <v>-1.6344000000000001</v>
      </c>
      <c r="Y17" s="51">
        <v>-10.3484</v>
      </c>
      <c r="Z17" s="51">
        <v>15.313599999999999</v>
      </c>
      <c r="AA17" s="51">
        <v>3.9079999999999999</v>
      </c>
      <c r="AB17" s="52">
        <v>20.545500000000001</v>
      </c>
      <c r="AC17" s="34"/>
    </row>
    <row r="18" ht="16.5">
      <c r="A18" s="34"/>
      <c r="B18" s="80">
        <v>45306</v>
      </c>
      <c r="C18" s="48">
        <f>SUM(E18:AB18)</f>
        <v>-83.893899999999974</v>
      </c>
      <c r="D18" s="49"/>
      <c r="E18" s="71">
        <v>2.6341999999999999</v>
      </c>
      <c r="F18" s="51">
        <v>16.505700000000001</v>
      </c>
      <c r="G18" s="51">
        <v>-1.1094999999999999</v>
      </c>
      <c r="H18" s="51">
        <v>-36.136200000000002</v>
      </c>
      <c r="I18" s="51">
        <v>-17.641999999999999</v>
      </c>
      <c r="J18" s="51">
        <v>-5.9082999999999997</v>
      </c>
      <c r="K18" s="51">
        <v>-30.965900000000001</v>
      </c>
      <c r="L18" s="51">
        <v>-5.3826000000000001</v>
      </c>
      <c r="M18" s="51">
        <v>-20.354399999999998</v>
      </c>
      <c r="N18" s="51">
        <v>1.2246999999999999</v>
      </c>
      <c r="O18" s="51">
        <v>19.120100000000001</v>
      </c>
      <c r="P18" s="51">
        <v>14.283899999999999</v>
      </c>
      <c r="Q18" s="51">
        <v>-18.024899999999999</v>
      </c>
      <c r="R18" s="51">
        <v>-12.1976</v>
      </c>
      <c r="S18" s="51">
        <v>1.575</v>
      </c>
      <c r="T18" s="51">
        <v>24.885100000000001</v>
      </c>
      <c r="U18" s="51">
        <v>-2.9378000000000002</v>
      </c>
      <c r="V18" s="51">
        <v>-21.5261</v>
      </c>
      <c r="W18" s="51">
        <v>-0.75260000000000005</v>
      </c>
      <c r="X18" s="51">
        <v>1.0481</v>
      </c>
      <c r="Y18" s="51">
        <v>-2.0310000000000001</v>
      </c>
      <c r="Z18" s="51">
        <v>3.5516999999999999</v>
      </c>
      <c r="AA18" s="51">
        <v>-1.4702999999999999</v>
      </c>
      <c r="AB18" s="52">
        <v>7.7168000000000001</v>
      </c>
      <c r="AC18" s="34"/>
    </row>
    <row r="19" ht="16.5">
      <c r="A19" s="34"/>
      <c r="B19" s="80">
        <v>45307</v>
      </c>
      <c r="C19" s="48">
        <f>SUM(E19:AB19)</f>
        <v>-168.3117</v>
      </c>
      <c r="D19" s="49"/>
      <c r="E19" s="71">
        <v>18.5456</v>
      </c>
      <c r="F19" s="51">
        <v>17.549199999999999</v>
      </c>
      <c r="G19" s="51">
        <v>6.3940000000000001</v>
      </c>
      <c r="H19" s="51">
        <v>-2.2730999999999999</v>
      </c>
      <c r="I19" s="51">
        <v>-3.4460000000000002</v>
      </c>
      <c r="J19" s="51">
        <v>-2.3384</v>
      </c>
      <c r="K19" s="51">
        <v>-11.4869</v>
      </c>
      <c r="L19" s="51">
        <v>-1.5121</v>
      </c>
      <c r="M19" s="51">
        <v>-6.0956000000000001</v>
      </c>
      <c r="N19" s="51">
        <v>-15.7003</v>
      </c>
      <c r="O19" s="51">
        <v>12.920500000000001</v>
      </c>
      <c r="P19" s="51">
        <v>5.1157000000000004</v>
      </c>
      <c r="Q19" s="51">
        <v>-2.2311999999999999</v>
      </c>
      <c r="R19" s="51">
        <v>-12.894</v>
      </c>
      <c r="S19" s="51">
        <v>1.1194</v>
      </c>
      <c r="T19" s="51">
        <v>3.3584999999999998</v>
      </c>
      <c r="U19" s="51">
        <v>-24.141200000000001</v>
      </c>
      <c r="V19" s="51">
        <v>-36.995800000000003</v>
      </c>
      <c r="W19" s="51">
        <v>-53.661999999999999</v>
      </c>
      <c r="X19" s="51">
        <v>-38.8508</v>
      </c>
      <c r="Y19" s="51">
        <v>-0.5625</v>
      </c>
      <c r="Z19" s="51">
        <v>-1.1779999999999999</v>
      </c>
      <c r="AA19" s="51">
        <v>-7.2914000000000003</v>
      </c>
      <c r="AB19" s="52">
        <v>-12.6553</v>
      </c>
      <c r="AC19" s="34"/>
    </row>
    <row r="20" ht="16.5">
      <c r="A20" s="34"/>
      <c r="B20" s="80">
        <v>45308</v>
      </c>
      <c r="C20" s="48">
        <f>SUM(E20:AB20)</f>
        <v>128.49319999999997</v>
      </c>
      <c r="D20" s="49"/>
      <c r="E20" s="71">
        <v>0.98019999999999996</v>
      </c>
      <c r="F20" s="51">
        <v>-0.189</v>
      </c>
      <c r="G20" s="51">
        <v>-2.7722000000000002</v>
      </c>
      <c r="H20" s="51">
        <v>-2.9533999999999998</v>
      </c>
      <c r="I20" s="51">
        <v>-0.40870000000000001</v>
      </c>
      <c r="J20" s="51">
        <v>-7.4640000000000004</v>
      </c>
      <c r="K20" s="51">
        <v>-16.439900000000002</v>
      </c>
      <c r="L20" s="51">
        <v>-3.7595000000000001</v>
      </c>
      <c r="M20" s="51">
        <v>1.3960999999999999</v>
      </c>
      <c r="N20" s="51">
        <v>13.462999999999999</v>
      </c>
      <c r="O20" s="51">
        <v>24.3432</v>
      </c>
      <c r="P20" s="51">
        <v>11.7926</v>
      </c>
      <c r="Q20" s="51">
        <v>-2.0432000000000001</v>
      </c>
      <c r="R20" s="51">
        <v>-19.501000000000001</v>
      </c>
      <c r="S20" s="51">
        <v>-2.0114000000000001</v>
      </c>
      <c r="T20" s="51">
        <v>0.51070000000000004</v>
      </c>
      <c r="U20" s="51">
        <v>0.059900000000000002</v>
      </c>
      <c r="V20" s="51">
        <v>-1.1334</v>
      </c>
      <c r="W20" s="51">
        <v>3.9836</v>
      </c>
      <c r="X20" s="51">
        <v>2.7134999999999998</v>
      </c>
      <c r="Y20" s="51">
        <v>27.329599999999999</v>
      </c>
      <c r="Z20" s="51">
        <v>29.116199999999999</v>
      </c>
      <c r="AA20" s="51">
        <v>5.1525999999999996</v>
      </c>
      <c r="AB20" s="52">
        <v>66.327699999999993</v>
      </c>
      <c r="AC20" s="34"/>
    </row>
    <row r="21" ht="16.5">
      <c r="A21" s="34"/>
      <c r="B21" s="80">
        <v>45309</v>
      </c>
      <c r="C21" s="48">
        <f>SUM(E21:AB21)</f>
        <v>456.15840000000014</v>
      </c>
      <c r="D21" s="49"/>
      <c r="E21" s="71">
        <v>13.3874</v>
      </c>
      <c r="F21" s="51">
        <v>11.728300000000001</v>
      </c>
      <c r="G21" s="51">
        <v>22.527999999999999</v>
      </c>
      <c r="H21" s="51">
        <v>27.032800000000002</v>
      </c>
      <c r="I21" s="51">
        <v>14.611499999999999</v>
      </c>
      <c r="J21" s="51">
        <v>16.018899999999999</v>
      </c>
      <c r="K21" s="51">
        <v>5.3765999999999998</v>
      </c>
      <c r="L21" s="51">
        <v>24.888000000000002</v>
      </c>
      <c r="M21" s="51">
        <v>-1.1533</v>
      </c>
      <c r="N21" s="51">
        <v>49.6158</v>
      </c>
      <c r="O21" s="51">
        <v>120.29219999999999</v>
      </c>
      <c r="P21" s="51">
        <v>51.5593</v>
      </c>
      <c r="Q21" s="51">
        <v>76.843900000000005</v>
      </c>
      <c r="R21" s="51">
        <v>-11.477499999999999</v>
      </c>
      <c r="S21" s="51">
        <v>0.069500000000000006</v>
      </c>
      <c r="T21" s="51">
        <v>-4.7929000000000004</v>
      </c>
      <c r="U21" s="51">
        <v>-4.2912999999999997</v>
      </c>
      <c r="V21" s="51">
        <v>10.9335</v>
      </c>
      <c r="W21" s="51">
        <v>6.2428999999999997</v>
      </c>
      <c r="X21" s="51">
        <v>14.6172</v>
      </c>
      <c r="Y21" s="51">
        <v>-2.6131000000000002</v>
      </c>
      <c r="Z21" s="51">
        <v>8.9034999999999993</v>
      </c>
      <c r="AA21" s="51">
        <v>-1.2258</v>
      </c>
      <c r="AB21" s="52">
        <v>7.0629999999999997</v>
      </c>
      <c r="AC21" s="34"/>
    </row>
    <row r="22" ht="16.5">
      <c r="A22" s="34"/>
      <c r="B22" s="80">
        <v>45310</v>
      </c>
      <c r="C22" s="48">
        <f>SUM(E22:AB22)</f>
        <v>162.35500000000002</v>
      </c>
      <c r="D22" s="49"/>
      <c r="E22" s="71">
        <v>8.8239000000000001</v>
      </c>
      <c r="F22" s="51">
        <v>8.2606000000000002</v>
      </c>
      <c r="G22" s="51">
        <v>19.847300000000001</v>
      </c>
      <c r="H22" s="51">
        <v>2.6766999999999999</v>
      </c>
      <c r="I22" s="51">
        <v>0.14829999999999999</v>
      </c>
      <c r="J22" s="51">
        <v>-0.75270000000000004</v>
      </c>
      <c r="K22" s="51">
        <v>-0.56330000000000002</v>
      </c>
      <c r="L22" s="51">
        <v>5.4348000000000001</v>
      </c>
      <c r="M22" s="51">
        <v>-3.0436000000000001</v>
      </c>
      <c r="N22" s="51">
        <v>20.420000000000002</v>
      </c>
      <c r="O22" s="51">
        <v>18.232099999999999</v>
      </c>
      <c r="P22" s="51">
        <v>5.3642000000000003</v>
      </c>
      <c r="Q22" s="51">
        <v>-5.6257000000000001</v>
      </c>
      <c r="R22" s="51">
        <v>-3.2542</v>
      </c>
      <c r="S22" s="51">
        <v>1.8028</v>
      </c>
      <c r="T22" s="51">
        <v>17.0428</v>
      </c>
      <c r="U22" s="51">
        <v>19.422899999999998</v>
      </c>
      <c r="V22" s="51">
        <v>11.121</v>
      </c>
      <c r="W22" s="51">
        <v>6.3174000000000001</v>
      </c>
      <c r="X22" s="51">
        <v>11.882199999999999</v>
      </c>
      <c r="Y22" s="51">
        <v>23.197800000000001</v>
      </c>
      <c r="Z22" s="51">
        <v>-1.7887999999999999</v>
      </c>
      <c r="AA22" s="51">
        <v>-2.6793999999999998</v>
      </c>
      <c r="AB22" s="52">
        <v>0.067900000000000002</v>
      </c>
      <c r="AC22" s="34"/>
    </row>
    <row r="23" ht="16.5">
      <c r="A23" s="34"/>
      <c r="B23" s="80">
        <v>45311</v>
      </c>
      <c r="C23" s="48">
        <f>SUM(E23:AB23)</f>
        <v>-109.35989999999998</v>
      </c>
      <c r="D23" s="49"/>
      <c r="E23" s="71">
        <v>-4.3106999999999998</v>
      </c>
      <c r="F23" s="51">
        <v>8.8705999999999996</v>
      </c>
      <c r="G23" s="51">
        <v>8.1065000000000005</v>
      </c>
      <c r="H23" s="51">
        <v>-5.29</v>
      </c>
      <c r="I23" s="51">
        <v>-15.4361</v>
      </c>
      <c r="J23" s="51">
        <v>-26.041399999999999</v>
      </c>
      <c r="K23" s="51">
        <v>-7.9717000000000002</v>
      </c>
      <c r="L23" s="51">
        <v>-12.1838</v>
      </c>
      <c r="M23" s="51">
        <v>-12.925599999999999</v>
      </c>
      <c r="N23" s="51">
        <v>-19.204000000000001</v>
      </c>
      <c r="O23" s="51">
        <v>-10.154299999999999</v>
      </c>
      <c r="P23" s="51">
        <v>-6.8006000000000002</v>
      </c>
      <c r="Q23" s="51">
        <v>-8.3534000000000006</v>
      </c>
      <c r="R23" s="51">
        <v>-10.539999999999999</v>
      </c>
      <c r="S23" s="51">
        <v>-5.8258000000000001</v>
      </c>
      <c r="T23" s="51">
        <v>4.8902999999999999</v>
      </c>
      <c r="U23" s="51">
        <v>-4.3136999999999999</v>
      </c>
      <c r="V23" s="51">
        <v>3.5948000000000002</v>
      </c>
      <c r="W23" s="51">
        <v>8.3513000000000002</v>
      </c>
      <c r="X23" s="51">
        <v>9.1143000000000001</v>
      </c>
      <c r="Y23" s="51">
        <v>-2.5825999999999998</v>
      </c>
      <c r="Z23" s="51">
        <v>15.0219</v>
      </c>
      <c r="AA23" s="51">
        <v>-6.3193999999999999</v>
      </c>
      <c r="AB23" s="52">
        <v>-9.0564999999999998</v>
      </c>
      <c r="AC23" s="34"/>
    </row>
    <row r="24" ht="16.5">
      <c r="A24" s="34"/>
      <c r="B24" s="80">
        <v>45312</v>
      </c>
      <c r="C24" s="48">
        <f>SUM(E24:AB24)</f>
        <v>-27.704900000000009</v>
      </c>
      <c r="D24" s="49"/>
      <c r="E24" s="71">
        <v>8.5284999999999993</v>
      </c>
      <c r="F24" s="51">
        <v>11.3637</v>
      </c>
      <c r="G24" s="51">
        <v>3.9620000000000002</v>
      </c>
      <c r="H24" s="51">
        <v>1.6193</v>
      </c>
      <c r="I24" s="51">
        <v>1.4467000000000001</v>
      </c>
      <c r="J24" s="51">
        <v>8.9834999999999994</v>
      </c>
      <c r="K24" s="51">
        <v>9.7197999999999993</v>
      </c>
      <c r="L24" s="51">
        <v>6.0629</v>
      </c>
      <c r="M24" s="51">
        <v>-5.3684000000000003</v>
      </c>
      <c r="N24" s="51">
        <v>-19.528400000000001</v>
      </c>
      <c r="O24" s="51">
        <v>-0.61739999999999995</v>
      </c>
      <c r="P24" s="51">
        <v>-17.234500000000001</v>
      </c>
      <c r="Q24" s="51">
        <v>4.3872999999999998</v>
      </c>
      <c r="R24" s="51">
        <v>-0.57279999999999998</v>
      </c>
      <c r="S24" s="51">
        <v>-4.7222999999999997</v>
      </c>
      <c r="T24" s="51">
        <v>-7.6540999999999997</v>
      </c>
      <c r="U24" s="51">
        <v>-1.8858999999999999</v>
      </c>
      <c r="V24" s="51">
        <v>1.6067</v>
      </c>
      <c r="W24" s="51">
        <v>-0.41120000000000001</v>
      </c>
      <c r="X24" s="51">
        <v>-1.1427</v>
      </c>
      <c r="Y24" s="51">
        <v>-2.7482000000000002</v>
      </c>
      <c r="Z24" s="51">
        <v>-11.7377</v>
      </c>
      <c r="AA24" s="51">
        <v>-18.020900000000001</v>
      </c>
      <c r="AB24" s="52">
        <v>6.2591999999999999</v>
      </c>
      <c r="AC24" s="34"/>
    </row>
    <row r="25" ht="16.5">
      <c r="A25" s="34"/>
      <c r="B25" s="80">
        <v>45313</v>
      </c>
      <c r="C25" s="48">
        <f>SUM(E25:AB25)</f>
        <v>-155.63919999999996</v>
      </c>
      <c r="D25" s="49"/>
      <c r="E25" s="71">
        <v>0.47260000000000002</v>
      </c>
      <c r="F25" s="51">
        <v>3.9794</v>
      </c>
      <c r="G25" s="51">
        <v>-10.643700000000001</v>
      </c>
      <c r="H25" s="51">
        <v>-26.122900000000001</v>
      </c>
      <c r="I25" s="51">
        <v>-23.735299999999999</v>
      </c>
      <c r="J25" s="51">
        <v>-1.5752999999999999</v>
      </c>
      <c r="K25" s="51">
        <v>-27.122699999999998</v>
      </c>
      <c r="L25" s="51">
        <v>-26.677099999999999</v>
      </c>
      <c r="M25" s="51">
        <v>-13.9384</v>
      </c>
      <c r="N25" s="51">
        <v>-0.96540000000000004</v>
      </c>
      <c r="O25" s="51">
        <v>1.4772000000000001</v>
      </c>
      <c r="P25" s="51">
        <v>5.2089999999999996</v>
      </c>
      <c r="Q25" s="51">
        <v>0.23130000000000001</v>
      </c>
      <c r="R25" s="51">
        <v>3.0627</v>
      </c>
      <c r="S25" s="51">
        <v>1.6677999999999999</v>
      </c>
      <c r="T25" s="51">
        <v>-3.5213000000000001</v>
      </c>
      <c r="U25" s="51">
        <v>-2.1385000000000001</v>
      </c>
      <c r="V25" s="51">
        <v>-7.0378999999999996</v>
      </c>
      <c r="W25" s="51">
        <v>-5.6771000000000003</v>
      </c>
      <c r="X25" s="51">
        <v>-0.8548</v>
      </c>
      <c r="Y25" s="51">
        <v>0.53200000000000003</v>
      </c>
      <c r="Z25" s="51">
        <v>4.1475</v>
      </c>
      <c r="AA25" s="51">
        <v>-23.552399999999999</v>
      </c>
      <c r="AB25" s="52">
        <v>-2.8559000000000001</v>
      </c>
      <c r="AC25" s="34"/>
    </row>
    <row r="26" ht="16.5">
      <c r="A26" s="34"/>
      <c r="B26" s="80">
        <v>45314</v>
      </c>
      <c r="C26" s="48">
        <f>SUM(E26:AB26)</f>
        <v>-300.28429999999997</v>
      </c>
      <c r="D26" s="49"/>
      <c r="E26" s="71">
        <v>-0.38619999999999999</v>
      </c>
      <c r="F26" s="51">
        <v>-20.864799999999999</v>
      </c>
      <c r="G26" s="51">
        <v>-6.0519999999999996</v>
      </c>
      <c r="H26" s="51">
        <v>-21.151599999999998</v>
      </c>
      <c r="I26" s="51">
        <v>-28.188600000000001</v>
      </c>
      <c r="J26" s="51">
        <v>-36.736800000000002</v>
      </c>
      <c r="K26" s="51">
        <v>-67.566999999999993</v>
      </c>
      <c r="L26" s="51">
        <v>-5.0282</v>
      </c>
      <c r="M26" s="51">
        <v>-16.483699999999999</v>
      </c>
      <c r="N26" s="51">
        <v>0.028400000000000002</v>
      </c>
      <c r="O26" s="51">
        <v>-2.1520999999999999</v>
      </c>
      <c r="P26" s="51">
        <v>-8.5419999999999998</v>
      </c>
      <c r="Q26" s="51">
        <v>-6.3715999999999999</v>
      </c>
      <c r="R26" s="51">
        <v>-2.7635000000000001</v>
      </c>
      <c r="S26" s="51">
        <v>-19.3748</v>
      </c>
      <c r="T26" s="51">
        <v>-11.5509</v>
      </c>
      <c r="U26" s="51">
        <v>-18.394600000000001</v>
      </c>
      <c r="V26" s="51">
        <v>-0.32829999999999998</v>
      </c>
      <c r="W26" s="51">
        <v>-9.8079999999999998</v>
      </c>
      <c r="X26" s="51">
        <v>-9.8177000000000003</v>
      </c>
      <c r="Y26" s="51">
        <v>0.80579999999999996</v>
      </c>
      <c r="Z26" s="51">
        <v>-6.4843999999999999</v>
      </c>
      <c r="AA26" s="51">
        <v>-11.6457</v>
      </c>
      <c r="AB26" s="52">
        <v>8.5739999999999998</v>
      </c>
      <c r="AC26" s="34"/>
    </row>
    <row r="27" ht="16.5">
      <c r="A27" s="34"/>
      <c r="B27" s="80">
        <v>45315</v>
      </c>
      <c r="C27" s="48">
        <f>SUM(E27:AB27)</f>
        <v>298.55800000000005</v>
      </c>
      <c r="D27" s="49"/>
      <c r="E27" s="71">
        <v>18.854399999999998</v>
      </c>
      <c r="F27" s="51">
        <v>10.035399999999999</v>
      </c>
      <c r="G27" s="51">
        <v>19.406400000000001</v>
      </c>
      <c r="H27" s="51">
        <v>8.1240000000000006</v>
      </c>
      <c r="I27" s="51">
        <v>-21.9922</v>
      </c>
      <c r="J27" s="51">
        <v>-17.857099999999999</v>
      </c>
      <c r="K27" s="51">
        <v>-2.5510999999999999</v>
      </c>
      <c r="L27" s="51">
        <v>14.8582</v>
      </c>
      <c r="M27" s="51">
        <v>31.3582</v>
      </c>
      <c r="N27" s="51">
        <v>38.450699999999998</v>
      </c>
      <c r="O27" s="51">
        <v>43.7423</v>
      </c>
      <c r="P27" s="51">
        <v>10.5069</v>
      </c>
      <c r="Q27" s="51">
        <v>2.8374999999999999</v>
      </c>
      <c r="R27" s="51">
        <v>39.693399999999997</v>
      </c>
      <c r="S27" s="51">
        <v>71.538399999999996</v>
      </c>
      <c r="T27" s="51">
        <v>25.169899999999998</v>
      </c>
      <c r="U27" s="51">
        <v>-1.3573999999999999</v>
      </c>
      <c r="V27" s="51">
        <v>0.41999999999999998</v>
      </c>
      <c r="W27" s="51">
        <v>0.8629</v>
      </c>
      <c r="X27" s="51">
        <v>0.31909999999999999</v>
      </c>
      <c r="Y27" s="51">
        <v>-0.90969999999999995</v>
      </c>
      <c r="Z27" s="51">
        <v>4.2222999999999997</v>
      </c>
      <c r="AA27" s="51">
        <v>-3.1292</v>
      </c>
      <c r="AB27" s="52">
        <v>5.9546999999999999</v>
      </c>
      <c r="AC27" s="34"/>
    </row>
    <row r="28" ht="16.5">
      <c r="A28" s="34"/>
      <c r="B28" s="80">
        <v>45316</v>
      </c>
      <c r="C28" s="48">
        <f>SUM(E28:AB28)</f>
        <v>-7.6972000000000032</v>
      </c>
      <c r="D28" s="49"/>
      <c r="E28" s="71">
        <v>13.4598</v>
      </c>
      <c r="F28" s="51">
        <v>22.288499999999999</v>
      </c>
      <c r="G28" s="51">
        <v>16.1554</v>
      </c>
      <c r="H28" s="51">
        <v>27.5182</v>
      </c>
      <c r="I28" s="51">
        <v>-3.2847</v>
      </c>
      <c r="J28" s="51">
        <v>-6.3472</v>
      </c>
      <c r="K28" s="51">
        <v>-11.952400000000001</v>
      </c>
      <c r="L28" s="51">
        <v>-1.3762000000000001</v>
      </c>
      <c r="M28" s="51">
        <v>-6.9020999999999999</v>
      </c>
      <c r="N28" s="51">
        <v>-35.130800000000001</v>
      </c>
      <c r="O28" s="51">
        <v>-37.2605</v>
      </c>
      <c r="P28" s="51">
        <v>-7.2754000000000003</v>
      </c>
      <c r="Q28" s="51">
        <v>-20.881499999999999</v>
      </c>
      <c r="R28" s="51">
        <v>-4.2591000000000001</v>
      </c>
      <c r="S28" s="51">
        <v>22.301600000000001</v>
      </c>
      <c r="T28" s="51">
        <v>20.376000000000001</v>
      </c>
      <c r="U28" s="51">
        <v>-13.516400000000001</v>
      </c>
      <c r="V28" s="51">
        <v>-4.2182000000000004</v>
      </c>
      <c r="W28" s="51">
        <v>8.8064999999999998</v>
      </c>
      <c r="X28" s="51">
        <v>7.4644000000000004</v>
      </c>
      <c r="Y28" s="51">
        <v>3.8462999999999998</v>
      </c>
      <c r="Z28" s="51">
        <v>11.7287</v>
      </c>
      <c r="AA28" s="51">
        <v>-16.4983</v>
      </c>
      <c r="AB28" s="52">
        <v>7.2602000000000002</v>
      </c>
      <c r="AC28" s="34"/>
    </row>
    <row r="29" ht="16.5">
      <c r="A29" s="34"/>
      <c r="B29" s="80">
        <v>45317</v>
      </c>
      <c r="C29" s="48">
        <f>SUM(E29:AB29)</f>
        <v>98.222700000000032</v>
      </c>
      <c r="D29" s="49"/>
      <c r="E29" s="71">
        <v>13.8636</v>
      </c>
      <c r="F29" s="51">
        <v>13.6198</v>
      </c>
      <c r="G29" s="51">
        <v>-0.4355</v>
      </c>
      <c r="H29" s="51">
        <v>-0.18140000000000001</v>
      </c>
      <c r="I29" s="51">
        <v>-2.8708</v>
      </c>
      <c r="J29" s="51">
        <v>-3.0246</v>
      </c>
      <c r="K29" s="51">
        <v>6.7885999999999997</v>
      </c>
      <c r="L29" s="51">
        <v>21.0716</v>
      </c>
      <c r="M29" s="51">
        <v>22.564699999999998</v>
      </c>
      <c r="N29" s="51">
        <v>58.296199999999999</v>
      </c>
      <c r="O29" s="51">
        <v>2.8393999999999999</v>
      </c>
      <c r="P29" s="51">
        <v>2.8174000000000001</v>
      </c>
      <c r="Q29" s="51">
        <v>-4.2256999999999998</v>
      </c>
      <c r="R29" s="51">
        <v>-5.0086000000000004</v>
      </c>
      <c r="S29" s="51">
        <v>0.1273</v>
      </c>
      <c r="T29" s="51">
        <v>6.9565000000000001</v>
      </c>
      <c r="U29" s="51">
        <v>-1.0972</v>
      </c>
      <c r="V29" s="51">
        <v>-3.0182000000000002</v>
      </c>
      <c r="W29" s="51">
        <v>-2.2974000000000001</v>
      </c>
      <c r="X29" s="51">
        <v>-3.9331999999999998</v>
      </c>
      <c r="Y29" s="51">
        <v>-2.0634999999999999</v>
      </c>
      <c r="Z29" s="51">
        <v>-19.782800000000002</v>
      </c>
      <c r="AA29" s="51">
        <v>-2.9418000000000002</v>
      </c>
      <c r="AB29" s="52">
        <v>0.1583</v>
      </c>
      <c r="AC29" s="34"/>
    </row>
    <row r="30" ht="16.5">
      <c r="A30" s="34"/>
      <c r="B30" s="80">
        <v>45318</v>
      </c>
      <c r="C30" s="48">
        <f>SUM(E30:AB30)</f>
        <v>-19.388199999999994</v>
      </c>
      <c r="D30" s="49"/>
      <c r="E30" s="71">
        <v>-14.7118</v>
      </c>
      <c r="F30" s="51">
        <v>1.7581</v>
      </c>
      <c r="G30" s="51">
        <v>-4.5362999999999998</v>
      </c>
      <c r="H30" s="51">
        <v>11.4903</v>
      </c>
      <c r="I30" s="51">
        <v>-6.6268000000000002</v>
      </c>
      <c r="J30" s="51">
        <v>-7.5913000000000004</v>
      </c>
      <c r="K30" s="51">
        <v>29.6096</v>
      </c>
      <c r="L30" s="51">
        <v>-2.6612</v>
      </c>
      <c r="M30" s="51">
        <v>-5.8605999999999998</v>
      </c>
      <c r="N30" s="51">
        <v>18.485299999999999</v>
      </c>
      <c r="O30" s="51">
        <v>30.284300000000002</v>
      </c>
      <c r="P30" s="51">
        <v>-5.3559000000000001</v>
      </c>
      <c r="Q30" s="51">
        <v>-11.0413</v>
      </c>
      <c r="R30" s="51">
        <v>-12.954800000000001</v>
      </c>
      <c r="S30" s="51">
        <v>5.1078999999999999</v>
      </c>
      <c r="T30" s="51">
        <v>-15.0448</v>
      </c>
      <c r="U30" s="51">
        <v>-4.1356999999999999</v>
      </c>
      <c r="V30" s="51">
        <v>-2.5377999999999998</v>
      </c>
      <c r="W30" s="51">
        <v>-4.1805000000000003</v>
      </c>
      <c r="X30" s="51">
        <v>-4.5476999999999999</v>
      </c>
      <c r="Y30" s="51">
        <v>-3.4485999999999999</v>
      </c>
      <c r="Z30" s="51">
        <v>-3.3685999999999998</v>
      </c>
      <c r="AA30" s="51">
        <v>-4.9043999999999999</v>
      </c>
      <c r="AB30" s="52">
        <v>-2.6156000000000001</v>
      </c>
      <c r="AC30" s="34"/>
    </row>
    <row r="31" ht="16.5">
      <c r="A31" s="34"/>
      <c r="B31" s="80">
        <v>45319</v>
      </c>
      <c r="C31" s="48">
        <f>SUM(E31:AB31)</f>
        <v>25.965899999999998</v>
      </c>
      <c r="D31" s="49"/>
      <c r="E31" s="71">
        <v>15.0114</v>
      </c>
      <c r="F31" s="51">
        <v>13.2193</v>
      </c>
      <c r="G31" s="51">
        <v>13.7478</v>
      </c>
      <c r="H31" s="51">
        <v>13.964700000000001</v>
      </c>
      <c r="I31" s="51">
        <v>1.7630999999999999</v>
      </c>
      <c r="J31" s="51">
        <v>-4.2309999999999999</v>
      </c>
      <c r="K31" s="51">
        <v>-13.7933</v>
      </c>
      <c r="L31" s="51">
        <v>5.9941000000000004</v>
      </c>
      <c r="M31" s="51">
        <v>10.556699999999999</v>
      </c>
      <c r="N31" s="51">
        <v>-12.0075</v>
      </c>
      <c r="O31" s="51">
        <v>-22.353100000000001</v>
      </c>
      <c r="P31" s="51">
        <v>-12.546799999999999</v>
      </c>
      <c r="Q31" s="51">
        <v>-18.430599999999998</v>
      </c>
      <c r="R31" s="51">
        <v>-2.5002</v>
      </c>
      <c r="S31" s="51">
        <v>10.503</v>
      </c>
      <c r="T31" s="51">
        <v>6.3281000000000001</v>
      </c>
      <c r="U31" s="51">
        <v>-0.35189999999999999</v>
      </c>
      <c r="V31" s="51">
        <v>25.295999999999999</v>
      </c>
      <c r="W31" s="51">
        <v>-0.53400000000000003</v>
      </c>
      <c r="X31" s="51">
        <v>-8.1430000000000007</v>
      </c>
      <c r="Y31" s="51">
        <v>0.51719999999999999</v>
      </c>
      <c r="Z31" s="51">
        <v>-2.2507000000000001</v>
      </c>
      <c r="AA31" s="51">
        <v>-0.28489999999999999</v>
      </c>
      <c r="AB31" s="52">
        <v>6.4915000000000003</v>
      </c>
      <c r="AC31" s="34"/>
    </row>
    <row r="32" ht="16.5">
      <c r="A32" s="34"/>
      <c r="B32" s="80">
        <v>45320</v>
      </c>
      <c r="C32" s="48">
        <f>SUM(E32:AB32)</f>
        <v>-7.934700000000003</v>
      </c>
      <c r="D32" s="49"/>
      <c r="E32" s="71">
        <v>28.73</v>
      </c>
      <c r="F32" s="51">
        <v>22.269300000000001</v>
      </c>
      <c r="G32" s="51">
        <v>8.6411999999999995</v>
      </c>
      <c r="H32" s="51">
        <v>1.4537</v>
      </c>
      <c r="I32" s="51">
        <v>-6.3859000000000004</v>
      </c>
      <c r="J32" s="51">
        <v>0.1203</v>
      </c>
      <c r="K32" s="51">
        <v>-2.7465999999999999</v>
      </c>
      <c r="L32" s="51">
        <v>0.7792</v>
      </c>
      <c r="M32" s="51">
        <v>2.7593999999999999</v>
      </c>
      <c r="N32" s="51">
        <v>-7.7464000000000004</v>
      </c>
      <c r="O32" s="51">
        <v>-9.7905999999999995</v>
      </c>
      <c r="P32" s="51">
        <v>0.626</v>
      </c>
      <c r="Q32" s="51">
        <v>-9.1867000000000001</v>
      </c>
      <c r="R32" s="51">
        <v>-33.252800000000001</v>
      </c>
      <c r="S32" s="51">
        <v>-24.081900000000001</v>
      </c>
      <c r="T32" s="51">
        <v>-0.99829999999999997</v>
      </c>
      <c r="U32" s="51">
        <v>16.8691</v>
      </c>
      <c r="V32" s="51">
        <v>-2.2812999999999999</v>
      </c>
      <c r="W32" s="51">
        <v>-0.069199999999999998</v>
      </c>
      <c r="X32" s="51">
        <v>-1.4206000000000001</v>
      </c>
      <c r="Y32" s="51">
        <v>1.0268999999999999</v>
      </c>
      <c r="Z32" s="51">
        <v>-1.5226</v>
      </c>
      <c r="AA32" s="51">
        <v>-1.6080000000000001</v>
      </c>
      <c r="AB32" s="52">
        <v>9.8811</v>
      </c>
      <c r="AC32" s="34"/>
    </row>
    <row r="33" ht="16.5">
      <c r="A33" s="34"/>
      <c r="B33" s="80">
        <v>45321</v>
      </c>
      <c r="C33" s="48">
        <f>SUM(E33:AB33)</f>
        <v>-28.737899999999996</v>
      </c>
      <c r="D33" s="49"/>
      <c r="E33" s="71">
        <v>-4.1017999999999999</v>
      </c>
      <c r="F33" s="51">
        <v>-0.80269999999999997</v>
      </c>
      <c r="G33" s="51">
        <v>-10.7049</v>
      </c>
      <c r="H33" s="51">
        <v>-26.857600000000001</v>
      </c>
      <c r="I33" s="51">
        <v>-24.343900000000001</v>
      </c>
      <c r="J33" s="51">
        <v>-11.19</v>
      </c>
      <c r="K33" s="51">
        <v>-20.951799999999999</v>
      </c>
      <c r="L33" s="51">
        <v>1.655</v>
      </c>
      <c r="M33" s="51">
        <v>29.3354</v>
      </c>
      <c r="N33" s="51">
        <v>21.1663</v>
      </c>
      <c r="O33" s="51">
        <v>26.404599999999999</v>
      </c>
      <c r="P33" s="51">
        <v>27.4024</v>
      </c>
      <c r="Q33" s="51">
        <v>36.734000000000002</v>
      </c>
      <c r="R33" s="51">
        <v>-1.5844</v>
      </c>
      <c r="S33" s="51">
        <v>-8.1466999999999992</v>
      </c>
      <c r="T33" s="51">
        <v>-3.8805999999999998</v>
      </c>
      <c r="U33" s="51">
        <v>-24.036100000000001</v>
      </c>
      <c r="V33" s="51">
        <v>-15.654500000000001</v>
      </c>
      <c r="W33" s="51">
        <v>1.2735000000000001</v>
      </c>
      <c r="X33" s="51">
        <v>-1.5426</v>
      </c>
      <c r="Y33" s="51">
        <v>-6.6600999999999999</v>
      </c>
      <c r="Z33" s="51">
        <v>-0.011299999999999999</v>
      </c>
      <c r="AA33" s="51">
        <v>-13.446400000000001</v>
      </c>
      <c r="AB33" s="52">
        <v>1.2062999999999999</v>
      </c>
      <c r="AC33" s="34"/>
    </row>
    <row r="34" ht="15.75">
      <c r="A34" s="34"/>
      <c r="B34" s="73">
        <v>45322</v>
      </c>
      <c r="C34" s="55">
        <f>SUM(E34:AB34)</f>
        <v>78.230100000000007</v>
      </c>
      <c r="D34" s="56"/>
      <c r="E34" s="76">
        <v>16.612500000000001</v>
      </c>
      <c r="F34" s="77">
        <v>7.8601000000000001</v>
      </c>
      <c r="G34" s="77">
        <v>2.0276999999999998</v>
      </c>
      <c r="H34" s="77">
        <v>-7.3989000000000003</v>
      </c>
      <c r="I34" s="77">
        <v>-9.4026999999999994</v>
      </c>
      <c r="J34" s="77">
        <v>-9.7792999999999992</v>
      </c>
      <c r="K34" s="77">
        <v>-15.3575</v>
      </c>
      <c r="L34" s="77">
        <v>3.3473000000000002</v>
      </c>
      <c r="M34" s="77">
        <v>10.588800000000001</v>
      </c>
      <c r="N34" s="77">
        <v>19.678000000000001</v>
      </c>
      <c r="O34" s="77">
        <v>9.2044999999999995</v>
      </c>
      <c r="P34" s="77">
        <v>17.815899999999999</v>
      </c>
      <c r="Q34" s="77">
        <v>45.0869</v>
      </c>
      <c r="R34" s="77">
        <v>13.238200000000001</v>
      </c>
      <c r="S34" s="77">
        <v>7.1916000000000002</v>
      </c>
      <c r="T34" s="77">
        <v>-20.989699999999999</v>
      </c>
      <c r="U34" s="77">
        <v>-3.4430000000000001</v>
      </c>
      <c r="V34" s="77">
        <v>-4.4848999999999997</v>
      </c>
      <c r="W34" s="77">
        <v>1.5415000000000001</v>
      </c>
      <c r="X34" s="77">
        <v>-2.8119999999999998</v>
      </c>
      <c r="Y34" s="77">
        <v>-10.317600000000001</v>
      </c>
      <c r="Z34" s="77">
        <v>-8.2486999999999995</v>
      </c>
      <c r="AA34" s="77">
        <v>-1.5922000000000001</v>
      </c>
      <c r="AB34" s="78">
        <v>17.863600000000002</v>
      </c>
      <c r="AC34" s="34"/>
    </row>
    <row r="35" ht="15.75">
      <c r="A35" s="34"/>
      <c r="B35" s="81" t="s">
        <v>36</v>
      </c>
      <c r="C35" s="81"/>
      <c r="D35" s="82">
        <f>SUM(C4:D34)</f>
        <v>454.40700000000038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2026-01-26T13:17:34Z</dcterms:modified>
</cp:coreProperties>
</file>